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使い方・新旧対応" sheetId="1" state="visible" r:id="rId3"/>
    <sheet name="①加算額の算定" sheetId="2" state="visible" r:id="rId4"/>
    <sheet name="②職員別配分シミュレーション" sheetId="3" state="visible" r:id="rId5"/>
    <sheet name="③要件チェック" sheetId="4" state="visible" r:id="rId6"/>
    <sheet name="④職位・等級表(簡易)" sheetId="5" state="visible" r:id="rId7"/>
    <sheet name="加算率表(R8.6～)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<sst xmlns="http://schemas.openxmlformats.org/spreadsheetml/2006/main" count="171" uniqueCount="137">
  <si>
    <r>
      <rPr>
        <b val="true"/>
        <sz val="14"/>
        <color rgb="FF1F3A5F"/>
        <rFont val="Noto Sans CJK SC"/>
        <family val="2"/>
      </rPr>
      <t xml:space="preserve">令和</t>
    </r>
    <r>
      <rPr>
        <b val="true"/>
        <sz val="14"/>
        <color rgb="FF1F3A5F"/>
        <rFont val="Yu Gothic"/>
        <family val="0"/>
        <charset val="1"/>
      </rPr>
      <t xml:space="preserve">8</t>
    </r>
    <r>
      <rPr>
        <b val="true"/>
        <sz val="14"/>
        <color rgb="FF1F3A5F"/>
        <rFont val="Noto Sans CJK SC"/>
        <family val="2"/>
      </rPr>
      <t xml:space="preserve">年度対応　職位格付け・賃金改善検討シート（介護職員等処遇改善加算）</t>
    </r>
  </si>
  <si>
    <r>
      <rPr>
        <sz val="10"/>
        <color rgb="FF20303F"/>
        <rFont val="Noto Sans CJK SC"/>
        <family val="2"/>
      </rPr>
      <t xml:space="preserve">旧シート（処遇改善Ⅲ／Ⅲ⇒Ⅰ／特定処遇改善の</t>
    </r>
    <r>
      <rPr>
        <sz val="10"/>
        <color rgb="FF20303F"/>
        <rFont val="Yu Gothic"/>
        <family val="0"/>
        <charset val="1"/>
      </rPr>
      <t xml:space="preserve">3</t>
    </r>
    <r>
      <rPr>
        <sz val="10"/>
        <color rgb="FF20303F"/>
        <rFont val="Noto Sans CJK SC"/>
        <family val="2"/>
      </rPr>
      <t xml:space="preserve">加算前提）を、一本化後の新加算に合わせて再構築したものです。</t>
    </r>
  </si>
  <si>
    <r>
      <rPr>
        <b val="true"/>
        <sz val="10"/>
        <color rgb="FF20303F"/>
        <rFont val="Noto Sans CJK SC"/>
        <family val="2"/>
      </rPr>
      <t xml:space="preserve">旧制度（〜令和</t>
    </r>
    <r>
      <rPr>
        <b val="true"/>
        <sz val="10"/>
        <color rgb="FF20303F"/>
        <rFont val="Yu Gothic"/>
        <family val="0"/>
        <charset val="1"/>
      </rPr>
      <t xml:space="preserve">6</t>
    </r>
    <r>
      <rPr>
        <b val="true"/>
        <sz val="10"/>
        <color rgb="FF20303F"/>
        <rFont val="Noto Sans CJK SC"/>
        <family val="2"/>
      </rPr>
      <t xml:space="preserve">年</t>
    </r>
    <r>
      <rPr>
        <b val="true"/>
        <sz val="10"/>
        <color rgb="FF20303F"/>
        <rFont val="Yu Gothic"/>
        <family val="0"/>
        <charset val="1"/>
      </rPr>
      <t xml:space="preserve">5</t>
    </r>
    <r>
      <rPr>
        <b val="true"/>
        <sz val="10"/>
        <color rgb="FF20303F"/>
        <rFont val="Noto Sans CJK SC"/>
        <family val="2"/>
      </rPr>
      <t xml:space="preserve">月）</t>
    </r>
  </si>
  <si>
    <r>
      <rPr>
        <b val="true"/>
        <sz val="10"/>
        <color rgb="FF20303F"/>
        <rFont val="Noto Sans CJK SC"/>
        <family val="2"/>
      </rPr>
      <t xml:space="preserve">新制度（令和</t>
    </r>
    <r>
      <rPr>
        <b val="true"/>
        <sz val="10"/>
        <color rgb="FF20303F"/>
        <rFont val="Yu Gothic"/>
        <family val="0"/>
        <charset val="1"/>
      </rPr>
      <t xml:space="preserve">6</t>
    </r>
    <r>
      <rPr>
        <b val="true"/>
        <sz val="10"/>
        <color rgb="FF20303F"/>
        <rFont val="Noto Sans CJK SC"/>
        <family val="2"/>
      </rPr>
      <t xml:space="preserve">年</t>
    </r>
    <r>
      <rPr>
        <b val="true"/>
        <sz val="10"/>
        <color rgb="FF20303F"/>
        <rFont val="Yu Gothic"/>
        <family val="0"/>
        <charset val="1"/>
      </rPr>
      <t xml:space="preserve">6</t>
    </r>
    <r>
      <rPr>
        <b val="true"/>
        <sz val="10"/>
        <color rgb="FF20303F"/>
        <rFont val="Noto Sans CJK SC"/>
        <family val="2"/>
      </rPr>
      <t xml:space="preserve">月〜／令和</t>
    </r>
    <r>
      <rPr>
        <b val="true"/>
        <sz val="10"/>
        <color rgb="FF20303F"/>
        <rFont val="Yu Gothic"/>
        <family val="0"/>
        <charset val="1"/>
      </rPr>
      <t xml:space="preserve">8</t>
    </r>
    <r>
      <rPr>
        <b val="true"/>
        <sz val="10"/>
        <color rgb="FF20303F"/>
        <rFont val="Noto Sans CJK SC"/>
        <family val="2"/>
      </rPr>
      <t xml:space="preserve">年</t>
    </r>
    <r>
      <rPr>
        <b val="true"/>
        <sz val="10"/>
        <color rgb="FF20303F"/>
        <rFont val="Yu Gothic"/>
        <family val="0"/>
        <charset val="1"/>
      </rPr>
      <t xml:space="preserve">6</t>
    </r>
    <r>
      <rPr>
        <b val="true"/>
        <sz val="10"/>
        <color rgb="FF20303F"/>
        <rFont val="Noto Sans CJK SC"/>
        <family val="2"/>
      </rPr>
      <t xml:space="preserve">月〜）</t>
    </r>
  </si>
  <si>
    <t xml:space="preserve">本シートでの扱い</t>
  </si>
  <si>
    <t xml:space="preserve">処遇改善加算Ⅰ〜Ⅲ</t>
  </si>
  <si>
    <t xml:space="preserve">介護職員等処遇改善加算に一本化</t>
  </si>
  <si>
    <t xml:space="preserve">「①加算額の算定」で区分Ⅰイ〜Ⅳを選択</t>
  </si>
  <si>
    <t xml:space="preserve">特定処遇改善加算</t>
  </si>
  <si>
    <t xml:space="preserve">一本化に統合（経験・技能者へ重点配分の考えは継続）</t>
  </si>
  <si>
    <t xml:space="preserve">「②職員別配分」で経験・技能者へ重点配分</t>
  </si>
  <si>
    <t xml:space="preserve">ベースアップ等支援加算</t>
  </si>
  <si>
    <t xml:space="preserve">一本化に統合／月額賃金改善要件として継続</t>
  </si>
  <si>
    <t xml:space="preserve">月給（基本給・毎月手当）中心の改善で確認</t>
  </si>
  <si>
    <r>
      <rPr>
        <sz val="10"/>
        <color rgb="FF20303F"/>
        <rFont val="Noto Sans CJK SC"/>
        <family val="2"/>
      </rPr>
      <t xml:space="preserve">（令和</t>
    </r>
    <r>
      <rPr>
        <sz val="10"/>
        <color rgb="FF20303F"/>
        <rFont val="Yu Gothic"/>
        <family val="0"/>
        <charset val="1"/>
      </rPr>
      <t xml:space="preserve">8</t>
    </r>
    <r>
      <rPr>
        <sz val="10"/>
        <color rgb="FF20303F"/>
        <rFont val="Noto Sans CJK SC"/>
        <family val="2"/>
      </rPr>
      <t xml:space="preserve">年</t>
    </r>
    <r>
      <rPr>
        <sz val="10"/>
        <color rgb="FF20303F"/>
        <rFont val="Yu Gothic"/>
        <family val="0"/>
        <charset val="1"/>
      </rPr>
      <t xml:space="preserve">6</t>
    </r>
    <r>
      <rPr>
        <sz val="10"/>
        <color rgb="FF20303F"/>
        <rFont val="Noto Sans CJK SC"/>
        <family val="2"/>
      </rPr>
      <t xml:space="preserve">月〜）</t>
    </r>
  </si>
  <si>
    <t xml:space="preserve">上乗せ区分 加算Ⅰロ・Ⅱロを新設</t>
  </si>
  <si>
    <t xml:space="preserve">生産性向上・協働化の特例要件で区分選択</t>
  </si>
  <si>
    <t xml:space="preserve">新制度の主な確認ポイント</t>
  </si>
  <si>
    <t xml:space="preserve">① 取得した加算額は全額を賃金改善に充当する</t>
  </si>
  <si>
    <r>
      <rPr>
        <sz val="10"/>
        <color rgb="FF20303F"/>
        <rFont val="Noto Sans CJK SC"/>
        <family val="2"/>
      </rPr>
      <t xml:space="preserve">② 月額賃金改善要件：加算Ⅳ相当額の</t>
    </r>
    <r>
      <rPr>
        <sz val="10"/>
        <color rgb="FF20303F"/>
        <rFont val="Yu Gothic"/>
        <family val="0"/>
        <charset val="1"/>
      </rPr>
      <t xml:space="preserve">1/2</t>
    </r>
    <r>
      <rPr>
        <sz val="10"/>
        <color rgb="FF20303F"/>
        <rFont val="Noto Sans CJK SC"/>
        <family val="2"/>
      </rPr>
      <t xml:space="preserve">以上を基本給・毎月決まって支払う手当で改善</t>
    </r>
  </si>
  <si>
    <r>
      <rPr>
        <sz val="10"/>
        <color rgb="FF20303F"/>
        <rFont val="Noto Sans CJK SC"/>
        <family val="2"/>
      </rPr>
      <t xml:space="preserve">③ 令和</t>
    </r>
    <r>
      <rPr>
        <sz val="10"/>
        <color rgb="FF20303F"/>
        <rFont val="Yu Gothic"/>
        <family val="0"/>
        <charset val="1"/>
      </rPr>
      <t xml:space="preserve">7</t>
    </r>
    <r>
      <rPr>
        <sz val="10"/>
        <color rgb="FF20303F"/>
        <rFont val="Noto Sans CJK SC"/>
        <family val="2"/>
      </rPr>
      <t xml:space="preserve">年度より増えた加算額は新規の賃金改善（ベースアップが基本）に充てる</t>
    </r>
  </si>
  <si>
    <r>
      <rPr>
        <sz val="10"/>
        <color rgb="FF20303F"/>
        <rFont val="Noto Sans CJK SC"/>
        <family val="2"/>
      </rPr>
      <t xml:space="preserve">④ キャリアパス要件Ⅰ〜Ⅴ・職場環境等要件を満たす（令和</t>
    </r>
    <r>
      <rPr>
        <sz val="10"/>
        <color rgb="FF20303F"/>
        <rFont val="Yu Gothic"/>
        <family val="0"/>
        <charset val="1"/>
      </rPr>
      <t xml:space="preserve">9</t>
    </r>
    <r>
      <rPr>
        <sz val="10"/>
        <color rgb="FF20303F"/>
        <rFont val="Noto Sans CJK SC"/>
        <family val="2"/>
      </rPr>
      <t xml:space="preserve">年</t>
    </r>
    <r>
      <rPr>
        <sz val="10"/>
        <color rgb="FF20303F"/>
        <rFont val="Yu Gothic"/>
        <family val="0"/>
        <charset val="1"/>
      </rPr>
      <t xml:space="preserve">3</t>
    </r>
    <r>
      <rPr>
        <sz val="10"/>
        <color rgb="FF20303F"/>
        <rFont val="Noto Sans CJK SC"/>
        <family val="2"/>
      </rPr>
      <t xml:space="preserve">月末までの整備誓約が可能）</t>
    </r>
  </si>
  <si>
    <r>
      <rPr>
        <sz val="10"/>
        <color rgb="FF20303F"/>
        <rFont val="Noto Sans CJK SC"/>
        <family val="2"/>
      </rPr>
      <t xml:space="preserve">⑤ 経験・技能ある職員（介護福祉士かつ勤続</t>
    </r>
    <r>
      <rPr>
        <sz val="10"/>
        <color rgb="FF20303F"/>
        <rFont val="Yu Gothic"/>
        <family val="0"/>
        <charset val="1"/>
      </rPr>
      <t xml:space="preserve">10</t>
    </r>
    <r>
      <rPr>
        <sz val="10"/>
        <color rgb="FF20303F"/>
        <rFont val="Noto Sans CJK SC"/>
        <family val="2"/>
      </rPr>
      <t xml:space="preserve">年目安）</t>
    </r>
    <r>
      <rPr>
        <sz val="10"/>
        <color rgb="FF20303F"/>
        <rFont val="Yu Gothic"/>
        <family val="0"/>
        <charset val="1"/>
      </rPr>
      <t xml:space="preserve">1</t>
    </r>
    <r>
      <rPr>
        <sz val="10"/>
        <color rgb="FF20303F"/>
        <rFont val="Noto Sans CJK SC"/>
        <family val="2"/>
      </rPr>
      <t xml:space="preserve">人以上を年収</t>
    </r>
    <r>
      <rPr>
        <sz val="10"/>
        <color rgb="FF20303F"/>
        <rFont val="Yu Gothic"/>
        <family val="0"/>
        <charset val="1"/>
      </rPr>
      <t xml:space="preserve">440</t>
    </r>
    <r>
      <rPr>
        <sz val="10"/>
        <color rgb="FF20303F"/>
        <rFont val="Noto Sans CJK SC"/>
        <family val="2"/>
      </rPr>
      <t xml:space="preserve">万円以上に（加算Ⅰ・Ⅱ）</t>
    </r>
  </si>
  <si>
    <t xml:space="preserve">① 加算額の算定</t>
  </si>
  <si>
    <t xml:space="preserve">サービス種類（入力）</t>
  </si>
  <si>
    <t xml:space="preserve">通所介護</t>
  </si>
  <si>
    <t xml:space="preserve">※「加算率表」から選択</t>
  </si>
  <si>
    <t xml:space="preserve">加算区分（入力）</t>
  </si>
  <si>
    <t xml:space="preserve">加算Ⅱイ</t>
  </si>
  <si>
    <r>
      <rPr>
        <sz val="9"/>
        <color rgb="FF5A6B7B"/>
        <rFont val="Noto Sans CJK SC"/>
        <family val="2"/>
      </rPr>
      <t xml:space="preserve">加算Ⅰイ</t>
    </r>
    <r>
      <rPr>
        <sz val="9"/>
        <color rgb="FF5A6B7B"/>
        <rFont val="Yu Gothic"/>
        <family val="0"/>
        <charset val="1"/>
      </rPr>
      <t xml:space="preserve">/Ⅰ</t>
    </r>
    <r>
      <rPr>
        <sz val="9"/>
        <color rgb="FF5A6B7B"/>
        <rFont val="Noto Sans CJK SC"/>
        <family val="2"/>
      </rPr>
      <t xml:space="preserve">ロ</t>
    </r>
    <r>
      <rPr>
        <sz val="9"/>
        <color rgb="FF5A6B7B"/>
        <rFont val="Yu Gothic"/>
        <family val="0"/>
        <charset val="1"/>
      </rPr>
      <t xml:space="preserve">/Ⅱ</t>
    </r>
    <r>
      <rPr>
        <sz val="9"/>
        <color rgb="FF5A6B7B"/>
        <rFont val="Noto Sans CJK SC"/>
        <family val="2"/>
      </rPr>
      <t xml:space="preserve">イ</t>
    </r>
    <r>
      <rPr>
        <sz val="9"/>
        <color rgb="FF5A6B7B"/>
        <rFont val="Yu Gothic"/>
        <family val="0"/>
        <charset val="1"/>
      </rPr>
      <t xml:space="preserve">/Ⅱ</t>
    </r>
    <r>
      <rPr>
        <sz val="9"/>
        <color rgb="FF5A6B7B"/>
        <rFont val="Noto Sans CJK SC"/>
        <family val="2"/>
      </rPr>
      <t xml:space="preserve">ロ</t>
    </r>
    <r>
      <rPr>
        <sz val="9"/>
        <color rgb="FF5A6B7B"/>
        <rFont val="Yu Gothic"/>
        <family val="0"/>
        <charset val="1"/>
      </rPr>
      <t xml:space="preserve">/Ⅲ/Ⅳ</t>
    </r>
    <r>
      <rPr>
        <sz val="9"/>
        <color rgb="FF5A6B7B"/>
        <rFont val="Noto Sans CJK SC"/>
        <family val="2"/>
      </rPr>
      <t xml:space="preserve">。新設サービスは一律</t>
    </r>
  </si>
  <si>
    <t xml:space="preserve">前年度の年間総単位数（入力）</t>
  </si>
  <si>
    <t xml:space="preserve">処遇改善加算を除く</t>
  </si>
  <si>
    <r>
      <rPr>
        <b val="true"/>
        <sz val="11"/>
        <color rgb="FF20303F"/>
        <rFont val="Yu Gothic"/>
        <family val="0"/>
        <charset val="1"/>
      </rPr>
      <t xml:space="preserve">1</t>
    </r>
    <r>
      <rPr>
        <b val="true"/>
        <sz val="11"/>
        <color rgb="FF20303F"/>
        <rFont val="Noto Sans CJK SC"/>
        <family val="2"/>
      </rPr>
      <t xml:space="preserve">単位の単価（入力・円）</t>
    </r>
  </si>
  <si>
    <r>
      <rPr>
        <sz val="9"/>
        <color rgb="FF5A6B7B"/>
        <rFont val="Noto Sans CJK SC"/>
        <family val="2"/>
      </rPr>
      <t xml:space="preserve">地域区分・サービスにより</t>
    </r>
    <r>
      <rPr>
        <sz val="9"/>
        <color rgb="FF5A6B7B"/>
        <rFont val="Yu Gothic"/>
        <family val="0"/>
        <charset val="1"/>
      </rPr>
      <t xml:space="preserve">10</t>
    </r>
    <r>
      <rPr>
        <sz val="9"/>
        <color rgb="FF5A6B7B"/>
        <rFont val="Noto Sans CJK SC"/>
        <family val="2"/>
      </rPr>
      <t xml:space="preserve">〜</t>
    </r>
    <r>
      <rPr>
        <sz val="9"/>
        <color rgb="FF5A6B7B"/>
        <rFont val="Yu Gothic"/>
        <family val="0"/>
        <charset val="1"/>
      </rPr>
      <t xml:space="preserve">11.40</t>
    </r>
  </si>
  <si>
    <t xml:space="preserve">適用加算率</t>
  </si>
  <si>
    <r>
      <rPr>
        <b val="true"/>
        <sz val="11"/>
        <color rgb="FF20303F"/>
        <rFont val="Noto Sans CJK SC"/>
        <family val="2"/>
      </rPr>
      <t xml:space="preserve">加算見込額（年間）＝ 総単位数 </t>
    </r>
    <r>
      <rPr>
        <b val="true"/>
        <sz val="11"/>
        <color rgb="FF20303F"/>
        <rFont val="Yu Gothic"/>
        <family val="0"/>
        <charset val="1"/>
      </rPr>
      <t xml:space="preserve">× </t>
    </r>
    <r>
      <rPr>
        <b val="true"/>
        <sz val="11"/>
        <color rgb="FF20303F"/>
        <rFont val="Noto Sans CJK SC"/>
        <family val="2"/>
      </rPr>
      <t xml:space="preserve">加算率 </t>
    </r>
    <r>
      <rPr>
        <b val="true"/>
        <sz val="11"/>
        <color rgb="FF20303F"/>
        <rFont val="Yu Gothic"/>
        <family val="0"/>
        <charset val="1"/>
      </rPr>
      <t xml:space="preserve">× </t>
    </r>
    <r>
      <rPr>
        <b val="true"/>
        <sz val="11"/>
        <color rgb="FF20303F"/>
        <rFont val="Noto Sans CJK SC"/>
        <family val="2"/>
      </rPr>
      <t xml:space="preserve">単価</t>
    </r>
  </si>
  <si>
    <t xml:space="preserve">加算Ⅳ相当額（年間）</t>
  </si>
  <si>
    <r>
      <rPr>
        <b val="true"/>
        <sz val="11"/>
        <color rgb="FF20303F"/>
        <rFont val="Noto Sans CJK SC"/>
        <family val="2"/>
      </rPr>
      <t xml:space="preserve">月額賃金改善要件の閾値 ＝ 加算Ⅳ相当額 </t>
    </r>
    <r>
      <rPr>
        <b val="true"/>
        <sz val="11"/>
        <color rgb="FF20303F"/>
        <rFont val="Yu Gothic"/>
        <family val="0"/>
        <charset val="1"/>
      </rPr>
      <t xml:space="preserve">× 1/2</t>
    </r>
  </si>
  <si>
    <r>
      <rPr>
        <sz val="9"/>
        <color rgb="FF5A6B7B"/>
        <rFont val="Yu Gothic"/>
        <family val="0"/>
        <charset val="1"/>
      </rPr>
      <t xml:space="preserve">※ B9</t>
    </r>
    <r>
      <rPr>
        <sz val="9"/>
        <color rgb="FF5A6B7B"/>
        <rFont val="Noto Sans CJK SC"/>
        <family val="2"/>
      </rPr>
      <t xml:space="preserve">「加算見込額」は全額を賃金改善に充当します。②職員別配分の年間改善合計が</t>
    </r>
    <r>
      <rPr>
        <sz val="9"/>
        <color rgb="FF5A6B7B"/>
        <rFont val="Yu Gothic"/>
        <family val="0"/>
        <charset val="1"/>
      </rPr>
      <t xml:space="preserve">B9</t>
    </r>
    <r>
      <rPr>
        <sz val="9"/>
        <color rgb="FF5A6B7B"/>
        <rFont val="Noto Sans CJK SC"/>
        <family val="2"/>
      </rPr>
      <t xml:space="preserve">以上、月給改善の年額が</t>
    </r>
    <r>
      <rPr>
        <sz val="9"/>
        <color rgb="FF5A6B7B"/>
        <rFont val="Yu Gothic"/>
        <family val="0"/>
        <charset val="1"/>
      </rPr>
      <t xml:space="preserve">B11</t>
    </r>
    <r>
      <rPr>
        <sz val="9"/>
        <color rgb="FF5A6B7B"/>
        <rFont val="Noto Sans CJK SC"/>
        <family val="2"/>
      </rPr>
      <t xml:space="preserve">以上になるよう配分してください。</t>
    </r>
  </si>
  <si>
    <t xml:space="preserve">② 職員別 賃金改善 配分シミュレーション</t>
  </si>
  <si>
    <t xml:space="preserve">No</t>
  </si>
  <si>
    <t xml:space="preserve">氏名</t>
  </si>
  <si>
    <t xml:space="preserve">職位（簡易等級）</t>
  </si>
  <si>
    <t xml:space="preserve">勤務</t>
  </si>
  <si>
    <r>
      <rPr>
        <b val="true"/>
        <sz val="9"/>
        <color rgb="FF20303F"/>
        <rFont val="Noto Sans CJK SC"/>
        <family val="2"/>
      </rPr>
      <t xml:space="preserve">経験・技能者
</t>
    </r>
    <r>
      <rPr>
        <b val="true"/>
        <sz val="9"/>
        <color rgb="FF20303F"/>
        <rFont val="Yu Gothic"/>
        <family val="0"/>
        <charset val="1"/>
      </rPr>
      <t xml:space="preserve">(440</t>
    </r>
    <r>
      <rPr>
        <b val="true"/>
        <sz val="9"/>
        <color rgb="FF20303F"/>
        <rFont val="Noto Sans CJK SC"/>
        <family val="2"/>
      </rPr>
      <t xml:space="preserve">万対象</t>
    </r>
    <r>
      <rPr>
        <b val="true"/>
        <sz val="9"/>
        <color rgb="FF20303F"/>
        <rFont val="Yu Gothic"/>
        <family val="0"/>
        <charset val="1"/>
      </rPr>
      <t xml:space="preserve">)</t>
    </r>
  </si>
  <si>
    <r>
      <rPr>
        <b val="true"/>
        <sz val="9"/>
        <color rgb="FF20303F"/>
        <rFont val="Noto Sans CJK SC"/>
        <family val="2"/>
      </rPr>
      <t xml:space="preserve">改善前
月給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円</t>
    </r>
    <r>
      <rPr>
        <b val="true"/>
        <sz val="9"/>
        <color rgb="FF20303F"/>
        <rFont val="Yu Gothic"/>
        <family val="0"/>
        <charset val="1"/>
      </rPr>
      <t xml:space="preserve">)</t>
    </r>
  </si>
  <si>
    <r>
      <rPr>
        <b val="true"/>
        <sz val="9"/>
        <color rgb="FF20303F"/>
        <rFont val="Noto Sans CJK SC"/>
        <family val="2"/>
      </rPr>
      <t xml:space="preserve">月額改善
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基本給・毎月手当</t>
    </r>
    <r>
      <rPr>
        <b val="true"/>
        <sz val="9"/>
        <color rgb="FF20303F"/>
        <rFont val="Yu Gothic"/>
        <family val="0"/>
        <charset val="1"/>
      </rPr>
      <t xml:space="preserve">)</t>
    </r>
  </si>
  <si>
    <r>
      <rPr>
        <b val="true"/>
        <sz val="9"/>
        <color rgb="FF20303F"/>
        <rFont val="Noto Sans CJK SC"/>
        <family val="2"/>
      </rPr>
      <t xml:space="preserve">賞与・一時金
改善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年額</t>
    </r>
    <r>
      <rPr>
        <b val="true"/>
        <sz val="9"/>
        <color rgb="FF20303F"/>
        <rFont val="Yu Gothic"/>
        <family val="0"/>
        <charset val="1"/>
      </rPr>
      <t xml:space="preserve">)</t>
    </r>
  </si>
  <si>
    <r>
      <rPr>
        <b val="true"/>
        <sz val="9"/>
        <color rgb="FF20303F"/>
        <rFont val="Noto Sans CJK SC"/>
        <family val="2"/>
      </rPr>
      <t xml:space="preserve">改善後
月給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円</t>
    </r>
    <r>
      <rPr>
        <b val="true"/>
        <sz val="9"/>
        <color rgb="FF20303F"/>
        <rFont val="Yu Gothic"/>
        <family val="0"/>
        <charset val="1"/>
      </rPr>
      <t xml:space="preserve">)</t>
    </r>
  </si>
  <si>
    <r>
      <rPr>
        <b val="true"/>
        <sz val="9"/>
        <color rgb="FF20303F"/>
        <rFont val="Noto Sans CJK SC"/>
        <family val="2"/>
      </rPr>
      <t xml:space="preserve">年間賃金改善
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月額</t>
    </r>
    <r>
      <rPr>
        <b val="true"/>
        <sz val="9"/>
        <color rgb="FF20303F"/>
        <rFont val="Yu Gothic"/>
        <family val="0"/>
        <charset val="1"/>
      </rPr>
      <t xml:space="preserve">×12+</t>
    </r>
    <r>
      <rPr>
        <b val="true"/>
        <sz val="9"/>
        <color rgb="FF20303F"/>
        <rFont val="Noto Sans CJK SC"/>
        <family val="2"/>
      </rPr>
      <t xml:space="preserve">賞与</t>
    </r>
    <r>
      <rPr>
        <b val="true"/>
        <sz val="9"/>
        <color rgb="FF20303F"/>
        <rFont val="Yu Gothic"/>
        <family val="0"/>
        <charset val="1"/>
      </rPr>
      <t xml:space="preserve">)</t>
    </r>
  </si>
  <si>
    <t xml:space="preserve">合計</t>
  </si>
  <si>
    <r>
      <rPr>
        <b val="true"/>
        <sz val="10"/>
        <color rgb="FF20303F"/>
        <rFont val="Noto Sans CJK SC"/>
        <family val="2"/>
      </rPr>
      <t xml:space="preserve">月給改善の年額（＝月額改善合計</t>
    </r>
    <r>
      <rPr>
        <b val="true"/>
        <sz val="10"/>
        <color rgb="FF20303F"/>
        <rFont val="Yu Gothic"/>
        <family val="0"/>
        <charset val="1"/>
      </rPr>
      <t xml:space="preserve">×12</t>
    </r>
    <r>
      <rPr>
        <b val="true"/>
        <sz val="10"/>
        <color rgb="FF20303F"/>
        <rFont val="Noto Sans CJK SC"/>
        <family val="2"/>
      </rPr>
      <t xml:space="preserve">）</t>
    </r>
  </si>
  <si>
    <t xml:space="preserve">判定① 年間賃金改善合計 ≧ 加算見込額（全額充当）</t>
  </si>
  <si>
    <t xml:space="preserve">判定② 月給改善の年額 ≧ 月額賃金改善要件の閾値</t>
  </si>
  <si>
    <r>
      <rPr>
        <sz val="9"/>
        <color rgb="FF5A6B7B"/>
        <rFont val="Noto Sans CJK SC"/>
        <family val="2"/>
      </rPr>
      <t xml:space="preserve">※ 配分は介護職員を基本に、経験・技能者（○印）へ重点配分。著しく偏った配分は不可。年収</t>
    </r>
    <r>
      <rPr>
        <sz val="9"/>
        <color rgb="FF5A6B7B"/>
        <rFont val="Yu Gothic"/>
        <family val="0"/>
        <charset val="1"/>
      </rPr>
      <t xml:space="preserve">440</t>
    </r>
    <r>
      <rPr>
        <sz val="9"/>
        <color rgb="FF5A6B7B"/>
        <rFont val="Noto Sans CJK SC"/>
        <family val="2"/>
      </rPr>
      <t xml:space="preserve">万円以上の職員を</t>
    </r>
    <r>
      <rPr>
        <sz val="9"/>
        <color rgb="FF5A6B7B"/>
        <rFont val="Yu Gothic"/>
        <family val="0"/>
        <charset val="1"/>
      </rPr>
      <t xml:space="preserve">1</t>
    </r>
    <r>
      <rPr>
        <sz val="9"/>
        <color rgb="FF5A6B7B"/>
        <rFont val="Noto Sans CJK SC"/>
        <family val="2"/>
      </rPr>
      <t xml:space="preserve">人以上（加算Ⅰ・Ⅱ）。</t>
    </r>
  </si>
  <si>
    <t xml:space="preserve">③ キャリアパス要件・職場環境等要件チェック</t>
  </si>
  <si>
    <t xml:space="preserve">要件</t>
  </si>
  <si>
    <t xml:space="preserve">内容</t>
  </si>
  <si>
    <t xml:space="preserve">加算Ⅰイ</t>
  </si>
  <si>
    <t xml:space="preserve">加算Ⅲ</t>
  </si>
  <si>
    <t xml:space="preserve">加算Ⅳ</t>
  </si>
  <si>
    <r>
      <rPr>
        <b val="true"/>
        <sz val="9"/>
        <color rgb="FF20303F"/>
        <rFont val="Noto Sans CJK SC"/>
        <family val="2"/>
      </rPr>
      <t xml:space="preserve">実施状況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入力</t>
    </r>
    <r>
      <rPr>
        <b val="true"/>
        <sz val="9"/>
        <color rgb="FF20303F"/>
        <rFont val="Yu Gothic"/>
        <family val="0"/>
        <charset val="1"/>
      </rPr>
      <t xml:space="preserve">)</t>
    </r>
  </si>
  <si>
    <t xml:space="preserve">キャリアパスⅠ</t>
  </si>
  <si>
    <t xml:space="preserve">職位・職責・賃金体系の整備・周知</t>
  </si>
  <si>
    <t xml:space="preserve">○</t>
  </si>
  <si>
    <t xml:space="preserve">キャリアパスⅡ</t>
  </si>
  <si>
    <t xml:space="preserve">資格・勤続等に応じた昇給の仕組み</t>
  </si>
  <si>
    <t xml:space="preserve">－</t>
  </si>
  <si>
    <t xml:space="preserve">キャリアパスⅢ</t>
  </si>
  <si>
    <r>
      <rPr>
        <sz val="10"/>
        <color rgb="FF20303F"/>
        <rFont val="Noto Sans CJK SC"/>
        <family val="2"/>
      </rPr>
      <t xml:space="preserve">経験・技能者の年収</t>
    </r>
    <r>
      <rPr>
        <sz val="10"/>
        <color rgb="FF20303F"/>
        <rFont val="Yu Gothic"/>
        <family val="0"/>
        <charset val="1"/>
      </rPr>
      <t xml:space="preserve">440</t>
    </r>
    <r>
      <rPr>
        <sz val="10"/>
        <color rgb="FF20303F"/>
        <rFont val="Noto Sans CJK SC"/>
        <family val="2"/>
      </rPr>
      <t xml:space="preserve">万円以上を確保</t>
    </r>
  </si>
  <si>
    <t xml:space="preserve">キャリアパスⅣ</t>
  </si>
  <si>
    <t xml:space="preserve">研修の実施／外部研修機会の確保</t>
  </si>
  <si>
    <t xml:space="preserve">キャリアパスⅤ</t>
  </si>
  <si>
    <t xml:space="preserve">一定割合以上の介護福祉士等の配置</t>
  </si>
  <si>
    <t xml:space="preserve">月額賃金改善要件</t>
  </si>
  <si>
    <r>
      <rPr>
        <sz val="10"/>
        <color rgb="FF20303F"/>
        <rFont val="Noto Sans CJK SC"/>
        <family val="2"/>
      </rPr>
      <t xml:space="preserve">加算Ⅳ相当額の</t>
    </r>
    <r>
      <rPr>
        <sz val="10"/>
        <color rgb="FF20303F"/>
        <rFont val="Yu Gothic"/>
        <family val="0"/>
        <charset val="1"/>
      </rPr>
      <t xml:space="preserve">1/2</t>
    </r>
    <r>
      <rPr>
        <sz val="10"/>
        <color rgb="FF20303F"/>
        <rFont val="Noto Sans CJK SC"/>
        <family val="2"/>
      </rPr>
      <t xml:space="preserve">以上を基本給等で改善</t>
    </r>
  </si>
  <si>
    <t xml:space="preserve">職場環境等要件</t>
  </si>
  <si>
    <r>
      <rPr>
        <sz val="10"/>
        <color rgb="FF20303F"/>
        <rFont val="Yu Gothic"/>
        <family val="0"/>
        <charset val="1"/>
      </rPr>
      <t xml:space="preserve">6</t>
    </r>
    <r>
      <rPr>
        <sz val="10"/>
        <color rgb="FF20303F"/>
        <rFont val="Noto Sans CJK SC"/>
        <family val="2"/>
      </rPr>
      <t xml:space="preserve">区分</t>
    </r>
    <r>
      <rPr>
        <sz val="10"/>
        <color rgb="FF20303F"/>
        <rFont val="Yu Gothic"/>
        <family val="0"/>
        <charset val="1"/>
      </rPr>
      <t xml:space="preserve">28</t>
    </r>
    <r>
      <rPr>
        <sz val="10"/>
        <color rgb="FF20303F"/>
        <rFont val="Noto Sans CJK SC"/>
        <family val="2"/>
      </rPr>
      <t xml:space="preserve">項目（加算Ⅰ・Ⅱは見える化）</t>
    </r>
  </si>
  <si>
    <r>
      <rPr>
        <b val="true"/>
        <sz val="10"/>
        <color rgb="FF20303F"/>
        <rFont val="Noto Sans CJK SC"/>
        <family val="2"/>
      </rPr>
      <t xml:space="preserve">令和</t>
    </r>
    <r>
      <rPr>
        <b val="true"/>
        <sz val="10"/>
        <color rgb="FF20303F"/>
        <rFont val="Yu Gothic"/>
        <family val="0"/>
        <charset val="1"/>
      </rPr>
      <t xml:space="preserve">8</t>
    </r>
    <r>
      <rPr>
        <b val="true"/>
        <sz val="10"/>
        <color rgb="FF20303F"/>
        <rFont val="Noto Sans CJK SC"/>
        <family val="2"/>
      </rPr>
      <t xml:space="preserve">年度特例要件</t>
    </r>
  </si>
  <si>
    <r>
      <rPr>
        <sz val="10"/>
        <color rgb="FF20303F"/>
        <rFont val="Noto Sans CJK SC"/>
        <family val="2"/>
      </rPr>
      <t xml:space="preserve">Ⅰロ・Ⅱロ：ケアプラン連携</t>
    </r>
    <r>
      <rPr>
        <sz val="10"/>
        <color rgb="FF20303F"/>
        <rFont val="Yu Gothic"/>
        <family val="0"/>
        <charset val="1"/>
      </rPr>
      <t xml:space="preserve">/</t>
    </r>
    <r>
      <rPr>
        <sz val="10"/>
        <color rgb="FF20303F"/>
        <rFont val="Noto Sans CJK SC"/>
        <family val="2"/>
      </rPr>
      <t xml:space="preserve">生産性向上体制加算</t>
    </r>
    <r>
      <rPr>
        <sz val="10"/>
        <color rgb="FF20303F"/>
        <rFont val="Yu Gothic"/>
        <family val="0"/>
        <charset val="1"/>
      </rPr>
      <t xml:space="preserve">/</t>
    </r>
    <r>
      <rPr>
        <sz val="10"/>
        <color rgb="FF20303F"/>
        <rFont val="Noto Sans CJK SC"/>
        <family val="2"/>
      </rPr>
      <t xml:space="preserve">連携推進法人</t>
    </r>
  </si>
  <si>
    <r>
      <rPr>
        <sz val="10"/>
        <color rgb="FF20303F"/>
        <rFont val="Yu Gothic"/>
        <family val="0"/>
        <charset val="1"/>
      </rPr>
      <t xml:space="preserve">(Ⅰ</t>
    </r>
    <r>
      <rPr>
        <sz val="10"/>
        <color rgb="FF20303F"/>
        <rFont val="Noto Sans CJK SC"/>
        <family val="2"/>
      </rPr>
      <t xml:space="preserve">ロ</t>
    </r>
    <r>
      <rPr>
        <sz val="10"/>
        <color rgb="FF20303F"/>
        <rFont val="Yu Gothic"/>
        <family val="0"/>
        <charset val="1"/>
      </rPr>
      <t xml:space="preserve">)</t>
    </r>
  </si>
  <si>
    <r>
      <rPr>
        <sz val="10"/>
        <color rgb="FF20303F"/>
        <rFont val="Yu Gothic"/>
        <family val="0"/>
        <charset val="1"/>
      </rPr>
      <t xml:space="preserve">(Ⅱ</t>
    </r>
    <r>
      <rPr>
        <sz val="10"/>
        <color rgb="FF20303F"/>
        <rFont val="Noto Sans CJK SC"/>
        <family val="2"/>
      </rPr>
      <t xml:space="preserve">ロ</t>
    </r>
    <r>
      <rPr>
        <sz val="10"/>
        <color rgb="FF20303F"/>
        <rFont val="Yu Gothic"/>
        <family val="0"/>
        <charset val="1"/>
      </rPr>
      <t xml:space="preserve">)</t>
    </r>
  </si>
  <si>
    <r>
      <rPr>
        <sz val="9"/>
        <color rgb="FF5A6B7B"/>
        <rFont val="Noto Sans CJK SC"/>
        <family val="2"/>
      </rPr>
      <t xml:space="preserve">※ 要件は「整備」＋「全職員への周知」で満たします。根拠資料は</t>
    </r>
    <r>
      <rPr>
        <sz val="9"/>
        <color rgb="FF5A6B7B"/>
        <rFont val="Yu Gothic"/>
        <family val="0"/>
        <charset val="1"/>
      </rPr>
      <t xml:space="preserve">2</t>
    </r>
    <r>
      <rPr>
        <sz val="9"/>
        <color rgb="FF5A6B7B"/>
        <rFont val="Noto Sans CJK SC"/>
        <family val="2"/>
      </rPr>
      <t xml:space="preserve">年間保存。最終確認は最新通知・自治体様式で。</t>
    </r>
  </si>
  <si>
    <t xml:space="preserve">④ 職位・等級表（キャリアパス要件に沿った簡易版）</t>
  </si>
  <si>
    <t xml:space="preserve">等級</t>
  </si>
  <si>
    <t xml:space="preserve">職位</t>
  </si>
  <si>
    <t xml:space="preserve">主な役割・任用の目安</t>
  </si>
  <si>
    <t xml:space="preserve">対応するキャリアパス要件</t>
  </si>
  <si>
    <r>
      <rPr>
        <b val="true"/>
        <sz val="9"/>
        <color rgb="FF20303F"/>
        <rFont val="Noto Sans CJK SC"/>
        <family val="2"/>
      </rPr>
      <t xml:space="preserve">基本給レンジ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入力</t>
    </r>
    <r>
      <rPr>
        <b val="true"/>
        <sz val="9"/>
        <color rgb="FF20303F"/>
        <rFont val="Yu Gothic"/>
        <family val="0"/>
        <charset val="1"/>
      </rPr>
      <t xml:space="preserve">)</t>
    </r>
  </si>
  <si>
    <r>
      <rPr>
        <b val="true"/>
        <sz val="9"/>
        <color rgb="FF20303F"/>
        <rFont val="Noto Sans CJK SC"/>
        <family val="2"/>
      </rPr>
      <t xml:space="preserve">代表的手当</t>
    </r>
    <r>
      <rPr>
        <b val="true"/>
        <sz val="9"/>
        <color rgb="FF20303F"/>
        <rFont val="Yu Gothic"/>
        <family val="0"/>
        <charset val="1"/>
      </rPr>
      <t xml:space="preserve">(</t>
    </r>
    <r>
      <rPr>
        <b val="true"/>
        <sz val="9"/>
        <color rgb="FF20303F"/>
        <rFont val="Noto Sans CJK SC"/>
        <family val="2"/>
      </rPr>
      <t xml:space="preserve">入力</t>
    </r>
    <r>
      <rPr>
        <b val="true"/>
        <sz val="9"/>
        <color rgb="FF20303F"/>
        <rFont val="Yu Gothic"/>
        <family val="0"/>
        <charset val="1"/>
      </rPr>
      <t xml:space="preserve">)</t>
    </r>
  </si>
  <si>
    <t xml:space="preserve">1</t>
  </si>
  <si>
    <t xml:space="preserve">一般職員</t>
  </si>
  <si>
    <t xml:space="preserve">基本業務の遂行。初任者〜。</t>
  </si>
  <si>
    <t xml:space="preserve">Ⅰ（賃金体系）Ⅱ（昇給）</t>
  </si>
  <si>
    <t xml:space="preserve">2</t>
  </si>
  <si>
    <t xml:space="preserve">中堅職員</t>
  </si>
  <si>
    <t xml:space="preserve">一定の経験。後輩指導の補助。</t>
  </si>
  <si>
    <t xml:space="preserve">Ⅰ・Ⅱ・Ⅳ（研修）</t>
  </si>
  <si>
    <t xml:space="preserve">3</t>
  </si>
  <si>
    <t xml:space="preserve">リーダー</t>
  </si>
  <si>
    <r>
      <rPr>
        <sz val="10"/>
        <color rgb="FF20303F"/>
        <rFont val="Noto Sans CJK SC"/>
        <family val="2"/>
      </rPr>
      <t xml:space="preserve">チームのまとめ役。</t>
    </r>
    <r>
      <rPr>
        <sz val="10"/>
        <color rgb="FF20303F"/>
        <rFont val="Yu Gothic"/>
        <family val="0"/>
        <charset val="1"/>
      </rPr>
      <t xml:space="preserve">OJT</t>
    </r>
    <r>
      <rPr>
        <sz val="10"/>
        <color rgb="FF20303F"/>
        <rFont val="Noto Sans CJK SC"/>
        <family val="2"/>
      </rPr>
      <t xml:space="preserve">担当。</t>
    </r>
  </si>
  <si>
    <t xml:space="preserve">Ⅰ・Ⅱ・Ⅳ</t>
  </si>
  <si>
    <t xml:space="preserve">4</t>
  </si>
  <si>
    <t xml:space="preserve">専門・主任</t>
  </si>
  <si>
    <r>
      <rPr>
        <sz val="10"/>
        <color rgb="FF20303F"/>
        <rFont val="Noto Sans CJK SC"/>
        <family val="2"/>
      </rPr>
      <t xml:space="preserve">高い専門性。経験・技能者（</t>
    </r>
    <r>
      <rPr>
        <sz val="10"/>
        <color rgb="FF20303F"/>
        <rFont val="Yu Gothic"/>
        <family val="0"/>
        <charset val="1"/>
      </rPr>
      <t xml:space="preserve">440</t>
    </r>
    <r>
      <rPr>
        <sz val="10"/>
        <color rgb="FF20303F"/>
        <rFont val="Noto Sans CJK SC"/>
        <family val="2"/>
      </rPr>
      <t xml:space="preserve">万円対象）。</t>
    </r>
  </si>
  <si>
    <r>
      <rPr>
        <sz val="10"/>
        <color rgb="FF20303F"/>
        <rFont val="Noto Sans CJK SC"/>
        <family val="2"/>
      </rPr>
      <t xml:space="preserve">Ⅰ〜Ⅴ（</t>
    </r>
    <r>
      <rPr>
        <sz val="10"/>
        <color rgb="FF20303F"/>
        <rFont val="Yu Gothic"/>
        <family val="0"/>
        <charset val="1"/>
      </rPr>
      <t xml:space="preserve">440</t>
    </r>
    <r>
      <rPr>
        <sz val="10"/>
        <color rgb="FF20303F"/>
        <rFont val="Noto Sans CJK SC"/>
        <family val="2"/>
      </rPr>
      <t xml:space="preserve">万・介護福祉士配置）</t>
    </r>
  </si>
  <si>
    <t xml:space="preserve">5</t>
  </si>
  <si>
    <t xml:space="preserve">管理者</t>
  </si>
  <si>
    <t xml:space="preserve">事業所運営・管理。</t>
  </si>
  <si>
    <t xml:space="preserve">Ⅰ〜Ⅴ</t>
  </si>
  <si>
    <r>
      <rPr>
        <sz val="9"/>
        <color rgb="FF5A6B7B"/>
        <rFont val="Noto Sans CJK SC"/>
        <family val="2"/>
      </rPr>
      <t xml:space="preserve">※ 等級数は事業所規模に応じ調整可（現行資料の</t>
    </r>
    <r>
      <rPr>
        <sz val="9"/>
        <color rgb="FF5A6B7B"/>
        <rFont val="Yu Gothic"/>
        <family val="0"/>
        <charset val="1"/>
      </rPr>
      <t xml:space="preserve">7</t>
    </r>
    <r>
      <rPr>
        <sz val="9"/>
        <color rgb="FF5A6B7B"/>
        <rFont val="Noto Sans CJK SC"/>
        <family val="2"/>
      </rPr>
      <t xml:space="preserve">等級・</t>
    </r>
    <r>
      <rPr>
        <sz val="9"/>
        <color rgb="FF5A6B7B"/>
        <rFont val="Yu Gothic"/>
        <family val="0"/>
        <charset val="1"/>
      </rPr>
      <t xml:space="preserve">9</t>
    </r>
    <r>
      <rPr>
        <sz val="9"/>
        <color rgb="FF5A6B7B"/>
        <rFont val="Noto Sans CJK SC"/>
        <family val="2"/>
      </rPr>
      <t xml:space="preserve">等級を使う場合はそれに合わせてください）。</t>
    </r>
  </si>
  <si>
    <r>
      <rPr>
        <b val="true"/>
        <sz val="11"/>
        <color rgb="FF1F3A5F"/>
        <rFont val="Noto Sans CJK SC"/>
        <family val="2"/>
      </rPr>
      <t xml:space="preserve">令和</t>
    </r>
    <r>
      <rPr>
        <b val="true"/>
        <sz val="11"/>
        <color rgb="FF1F3A5F"/>
        <rFont val="Yu Gothic"/>
        <family val="0"/>
        <charset val="1"/>
      </rPr>
      <t xml:space="preserve">8</t>
    </r>
    <r>
      <rPr>
        <b val="true"/>
        <sz val="11"/>
        <color rgb="FF1F3A5F"/>
        <rFont val="Noto Sans CJK SC"/>
        <family val="2"/>
      </rPr>
      <t xml:space="preserve">年</t>
    </r>
    <r>
      <rPr>
        <b val="true"/>
        <sz val="11"/>
        <color rgb="FF1F3A5F"/>
        <rFont val="Yu Gothic"/>
        <family val="0"/>
        <charset val="1"/>
      </rPr>
      <t xml:space="preserve">6</t>
    </r>
    <r>
      <rPr>
        <b val="true"/>
        <sz val="11"/>
        <color rgb="FF1F3A5F"/>
        <rFont val="Noto Sans CJK SC"/>
        <family val="2"/>
      </rPr>
      <t xml:space="preserve">月以降 加算率（％）　※出典：厚労省 令和</t>
    </r>
    <r>
      <rPr>
        <b val="true"/>
        <sz val="11"/>
        <color rgb="FF1F3A5F"/>
        <rFont val="Yu Gothic"/>
        <family val="0"/>
        <charset val="1"/>
      </rPr>
      <t xml:space="preserve">8</t>
    </r>
    <r>
      <rPr>
        <b val="true"/>
        <sz val="11"/>
        <color rgb="FF1F3A5F"/>
        <rFont val="Noto Sans CJK SC"/>
        <family val="2"/>
      </rPr>
      <t xml:space="preserve">年</t>
    </r>
    <r>
      <rPr>
        <b val="true"/>
        <sz val="11"/>
        <color rgb="FF1F3A5F"/>
        <rFont val="Yu Gothic"/>
        <family val="0"/>
        <charset val="1"/>
      </rPr>
      <t xml:space="preserve">3</t>
    </r>
    <r>
      <rPr>
        <b val="true"/>
        <sz val="11"/>
        <color rgb="FF1F3A5F"/>
        <rFont val="Noto Sans CJK SC"/>
        <family val="2"/>
      </rPr>
      <t xml:space="preserve">月</t>
    </r>
    <r>
      <rPr>
        <b val="true"/>
        <sz val="11"/>
        <color rgb="FF1F3A5F"/>
        <rFont val="Yu Gothic"/>
        <family val="0"/>
        <charset val="1"/>
      </rPr>
      <t xml:space="preserve">13</t>
    </r>
    <r>
      <rPr>
        <b val="true"/>
        <sz val="11"/>
        <color rgb="FF1F3A5F"/>
        <rFont val="Noto Sans CJK SC"/>
        <family val="2"/>
      </rPr>
      <t xml:space="preserve">日 老発</t>
    </r>
    <r>
      <rPr>
        <b val="true"/>
        <sz val="11"/>
        <color rgb="FF1F3A5F"/>
        <rFont val="Yu Gothic"/>
        <family val="0"/>
        <charset val="1"/>
      </rPr>
      <t xml:space="preserve">0313</t>
    </r>
    <r>
      <rPr>
        <b val="true"/>
        <sz val="11"/>
        <color rgb="FF1F3A5F"/>
        <rFont val="Noto Sans CJK SC"/>
        <family val="2"/>
      </rPr>
      <t xml:space="preserve">第</t>
    </r>
    <r>
      <rPr>
        <b val="true"/>
        <sz val="11"/>
        <color rgb="FF1F3A5F"/>
        <rFont val="Yu Gothic"/>
        <family val="0"/>
        <charset val="1"/>
      </rPr>
      <t xml:space="preserve">6</t>
    </r>
    <r>
      <rPr>
        <b val="true"/>
        <sz val="11"/>
        <color rgb="FF1F3A5F"/>
        <rFont val="Noto Sans CJK SC"/>
        <family val="2"/>
      </rPr>
      <t xml:space="preserve">号 別紙</t>
    </r>
  </si>
  <si>
    <t xml:space="preserve">サービス種類</t>
  </si>
  <si>
    <t xml:space="preserve">加算Ⅰロ</t>
  </si>
  <si>
    <t xml:space="preserve">加算Ⅱロ</t>
  </si>
  <si>
    <t xml:space="preserve">訪問介護</t>
  </si>
  <si>
    <t xml:space="preserve">夜間対応型訪問介護</t>
  </si>
  <si>
    <t xml:space="preserve">定期巡回・随時対応型訪問介護看護</t>
  </si>
  <si>
    <t xml:space="preserve">訪問入浴介護</t>
  </si>
  <si>
    <t xml:space="preserve">地域密着型通所介護</t>
  </si>
  <si>
    <t xml:space="preserve">通所リハビリテーション</t>
  </si>
  <si>
    <t xml:space="preserve">認知症対応型通所介護</t>
  </si>
  <si>
    <t xml:space="preserve">小規模多機能型居宅介護</t>
  </si>
  <si>
    <t xml:space="preserve">看護小規模多機能型居宅介護</t>
  </si>
  <si>
    <t xml:space="preserve">短期入所生活介護</t>
  </si>
  <si>
    <t xml:space="preserve">短期入所療養介護（老健）</t>
  </si>
  <si>
    <t xml:space="preserve">短期入所療養介護（病院等）</t>
  </si>
  <si>
    <t xml:space="preserve">特定施設入居者生活介護</t>
  </si>
  <si>
    <t xml:space="preserve">地域密着型特定施設入居者生活介護</t>
  </si>
  <si>
    <r>
      <rPr>
        <sz val="10"/>
        <color rgb="FF20303F"/>
        <rFont val="Noto Sans CJK SC"/>
        <family val="2"/>
      </rPr>
      <t xml:space="preserve">認知症対応型共同生活介護（</t>
    </r>
    <r>
      <rPr>
        <sz val="10"/>
        <color rgb="FF20303F"/>
        <rFont val="Yu Gothic"/>
        <family val="0"/>
        <charset val="1"/>
      </rPr>
      <t xml:space="preserve">GH</t>
    </r>
    <r>
      <rPr>
        <sz val="10"/>
        <color rgb="FF20303F"/>
        <rFont val="Noto Sans CJK SC"/>
        <family val="2"/>
      </rPr>
      <t xml:space="preserve">）</t>
    </r>
  </si>
  <si>
    <t xml:space="preserve">介護老人福祉施設（特養）</t>
  </si>
  <si>
    <t xml:space="preserve">地域密着型介護老人福祉施設</t>
  </si>
  <si>
    <t xml:space="preserve">介護老人保健施設（老健）</t>
  </si>
  <si>
    <t xml:space="preserve">介護医療院</t>
  </si>
  <si>
    <t xml:space="preserve">訪問看護（新設）</t>
  </si>
  <si>
    <t xml:space="preserve">訪問リハビリテーション（新設）</t>
  </si>
  <si>
    <t xml:space="preserve">居宅介護支援・介護予防支援（新設）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</si>
</sst>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&quot;単位&quot;"/>
    <numFmt numFmtId="166" formatCode="0.00\円"/>
    <numFmt numFmtId="167" formatCode="0.0\%"/>
    <numFmt numFmtId="168" formatCode="#,##0\円"/>
    <numFmt numFmtId="169" formatCode="#,##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3A5F"/>
      <name val="Noto Sans CJK SC"/>
      <family val="2"/>
    </font>
    <font>
      <b val="true"/>
      <sz val="14"/>
      <color rgb="FF1F3A5F"/>
      <name val="Yu Gothic"/>
      <family val="0"/>
      <charset val="1"/>
    </font>
    <font>
      <sz val="10"/>
      <color rgb="FF20303F"/>
      <name val="Noto Sans CJK SC"/>
      <family val="2"/>
    </font>
    <font>
      <sz val="10"/>
      <color rgb="FF20303F"/>
      <name val="Yu Gothic"/>
      <family val="0"/>
      <charset val="1"/>
    </font>
    <font>
      <b val="true"/>
      <sz val="10"/>
      <color rgb="FF20303F"/>
      <name val="Noto Sans CJK SC"/>
      <family val="2"/>
    </font>
    <font>
      <b val="true"/>
      <sz val="10"/>
      <color rgb="FF20303F"/>
      <name val="Yu Gothic"/>
      <family val="0"/>
      <charset val="1"/>
    </font>
    <font>
      <b val="true"/>
      <sz val="11"/>
      <color rgb="FF1F3A5F"/>
      <name val="Noto Sans CJK SC"/>
      <family val="2"/>
    </font>
    <font>
      <b val="true"/>
      <sz val="13"/>
      <color rgb="FF1F3A5F"/>
      <name val="Noto Sans CJK SC"/>
      <family val="2"/>
    </font>
    <font>
      <b val="true"/>
      <sz val="11"/>
      <color rgb="FF20303F"/>
      <name val="Noto Sans CJK SC"/>
      <family val="2"/>
    </font>
    <font>
      <sz val="11"/>
      <color rgb="FF0000FF"/>
      <name val="Noto Sans CJK SC"/>
      <family val="2"/>
    </font>
    <font>
      <sz val="9"/>
      <color rgb="FF5A6B7B"/>
      <name val="Noto Sans CJK SC"/>
      <family val="2"/>
    </font>
    <font>
      <sz val="9"/>
      <color rgb="FF5A6B7B"/>
      <name val="Yu Gothic"/>
      <family val="0"/>
      <charset val="1"/>
    </font>
    <font>
      <sz val="11"/>
      <color rgb="FF0000FF"/>
      <name val="Yu Gothic"/>
      <family val="0"/>
      <charset val="1"/>
    </font>
    <font>
      <b val="true"/>
      <sz val="11"/>
      <color rgb="FF20303F"/>
      <name val="Yu Gothic"/>
      <family val="0"/>
      <charset val="1"/>
    </font>
    <font>
      <sz val="11"/>
      <color rgb="FF20303F"/>
      <name val="Yu Gothic"/>
      <family val="0"/>
      <charset val="1"/>
    </font>
    <font>
      <b val="true"/>
      <sz val="9"/>
      <color rgb="FF20303F"/>
      <name val="Yu Gothic"/>
      <family val="0"/>
      <charset val="1"/>
    </font>
    <font>
      <b val="true"/>
      <sz val="9"/>
      <color rgb="FF20303F"/>
      <name val="Noto Sans CJK SC"/>
      <family val="2"/>
    </font>
    <font>
      <b val="true"/>
      <sz val="11"/>
      <color rgb="FF1F3A5F"/>
      <name val="Yu Gothic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E6F0FA"/>
        <bgColor rgb="FFCCFFFF"/>
      </patternFill>
    </fill>
    <fill>
      <patternFill patternType="solid">
        <fgColor rgb="FFFFF9D6"/>
        <bgColor rgb="FFE6F0FA"/>
      </patternFill>
    </fill>
    <fill>
      <patternFill patternType="solid">
        <fgColor rgb="FFC9E0F5"/>
        <bgColor rgb="FFE6F0F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AAB4C0"/>
      </left>
      <right style="thin">
        <color rgb="FFAAB4C0"/>
      </right>
      <top style="thin">
        <color rgb="FFAAB4C0"/>
      </top>
      <bottom style="thin">
        <color rgb="FFAAB4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1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9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F0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B4C0"/>
      <rgbColor rgb="FF808080"/>
      <rgbColor rgb="FF9999FF"/>
      <rgbColor rgb="FF993366"/>
      <rgbColor rgb="FFFFF9D6"/>
      <rgbColor rgb="FFCCFFFF"/>
      <rgbColor rgb="FF660066"/>
      <rgbColor rgb="FFFF8080"/>
      <rgbColor rgb="FF0066CC"/>
      <rgbColor rgb="FFC9E0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7B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20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2"/>
    <col collapsed="false" customWidth="true" hidden="false" outlineLevel="0" max="3" min="2" style="0" width="40"/>
  </cols>
  <sheetData>
    <row r="1" customFormat="false" ht="21.6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/>
      <c r="B4" s="3"/>
      <c r="C4" s="3"/>
    </row>
    <row r="5" customFormat="false" ht="15" hidden="false" customHeight="false" outlineLevel="0" collapsed="false">
      <c r="A5" s="4" t="s">
        <v>2</v>
      </c>
      <c r="B5" s="4" t="s">
        <v>3</v>
      </c>
      <c r="C5" s="4" t="s">
        <v>4</v>
      </c>
    </row>
    <row r="6" customFormat="false" ht="15" hidden="false" customHeight="false" outlineLevel="0" collapsed="false">
      <c r="A6" s="5" t="s">
        <v>5</v>
      </c>
      <c r="B6" s="5" t="s">
        <v>6</v>
      </c>
      <c r="C6" s="5" t="s">
        <v>7</v>
      </c>
    </row>
    <row r="7" customFormat="false" ht="29.85" hidden="false" customHeight="false" outlineLevel="0" collapsed="false">
      <c r="A7" s="5" t="s">
        <v>8</v>
      </c>
      <c r="B7" s="5" t="s">
        <v>9</v>
      </c>
      <c r="C7" s="5" t="s">
        <v>10</v>
      </c>
    </row>
    <row r="8" customFormat="false" ht="15" hidden="false" customHeight="false" outlineLevel="0" collapsed="false">
      <c r="A8" s="5" t="s">
        <v>11</v>
      </c>
      <c r="B8" s="5" t="s">
        <v>12</v>
      </c>
      <c r="C8" s="5" t="s">
        <v>13</v>
      </c>
    </row>
    <row r="9" customFormat="false" ht="15" hidden="false" customHeight="false" outlineLevel="0" collapsed="false">
      <c r="A9" s="5" t="s">
        <v>14</v>
      </c>
      <c r="B9" s="5" t="s">
        <v>15</v>
      </c>
      <c r="C9" s="5" t="s">
        <v>16</v>
      </c>
    </row>
    <row r="10" customFormat="false" ht="15" hidden="false" customHeight="false" outlineLevel="0" collapsed="false">
      <c r="A10" s="3"/>
      <c r="B10" s="3"/>
      <c r="C10" s="3"/>
    </row>
    <row r="11" customFormat="false" ht="15" hidden="false" customHeight="false" outlineLevel="0" collapsed="false">
      <c r="A11" s="6" t="s">
        <v>17</v>
      </c>
    </row>
    <row r="12" customFormat="false" ht="15" hidden="false" customHeight="false" outlineLevel="0" collapsed="false">
      <c r="A12" s="2" t="s">
        <v>18</v>
      </c>
    </row>
    <row r="13" customFormat="false" ht="15" hidden="false" customHeight="false" outlineLevel="0" collapsed="false">
      <c r="A13" s="2" t="s">
        <v>19</v>
      </c>
    </row>
    <row r="14" customFormat="false" ht="15" hidden="false" customHeight="false" outlineLevel="0" collapsed="false">
      <c r="A14" s="2" t="s">
        <v>20</v>
      </c>
    </row>
    <row r="15" customFormat="false" ht="15" hidden="false" customHeight="false" outlineLevel="0" collapsed="false">
      <c r="A15" s="2" t="s">
        <v>21</v>
      </c>
    </row>
    <row r="16" customFormat="false" ht="15" hidden="false" customHeight="false" outlineLevel="0" collapsed="false">
      <c r="A16" s="2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6"/>
    <col collapsed="false" customWidth="true" hidden="false" outlineLevel="0" max="3" min="3" style="0" width="44"/>
  </cols>
  <sheetData>
    <row r="1" customFormat="false" ht="16.15" hidden="false" customHeight="false" outlineLevel="0" collapsed="false">
      <c r="A1" s="7" t="s">
        <v>23</v>
      </c>
    </row>
    <row r="3" customFormat="false" ht="17.15" hidden="false" customHeight="false" outlineLevel="0" collapsed="false">
      <c r="A3" s="8" t="s">
        <v>24</v>
      </c>
      <c r="B3" s="9" t="s">
        <v>25</v>
      </c>
      <c r="C3" s="10" t="s">
        <v>26</v>
      </c>
    </row>
    <row r="4" customFormat="false" ht="17.15" hidden="false" customHeight="false" outlineLevel="0" collapsed="false">
      <c r="A4" s="8" t="s">
        <v>27</v>
      </c>
      <c r="B4" s="9" t="s">
        <v>28</v>
      </c>
      <c r="C4" s="10" t="s">
        <v>29</v>
      </c>
    </row>
    <row r="5" customFormat="false" ht="17.15" hidden="false" customHeight="false" outlineLevel="0" collapsed="false">
      <c r="A5" s="8" t="s">
        <v>30</v>
      </c>
      <c r="B5" s="11" t="n">
        <v>1200000</v>
      </c>
      <c r="C5" s="10" t="s">
        <v>31</v>
      </c>
    </row>
    <row r="6" customFormat="false" ht="17.15" hidden="false" customHeight="false" outlineLevel="0" collapsed="false">
      <c r="A6" s="12" t="s">
        <v>32</v>
      </c>
      <c r="B6" s="13" t="n">
        <v>10</v>
      </c>
      <c r="C6" s="10" t="s">
        <v>33</v>
      </c>
    </row>
    <row r="8" customFormat="false" ht="17.15" hidden="false" customHeight="false" outlineLevel="0" collapsed="false">
      <c r="A8" s="8" t="s">
        <v>34</v>
      </c>
      <c r="B8" s="14" t="n">
        <f aca="false">INDEX('加算率表(R8.6～)'!$A$3:$G$26,MATCH(B3,'加算率表(R8.6～)'!$A$4:$A$26,0)+1,MATCH(B4,'加算率表(R8.6～)'!$B$3:$G$3,0)+1)</f>
        <v>10.9</v>
      </c>
    </row>
    <row r="9" customFormat="false" ht="32.8" hidden="false" customHeight="false" outlineLevel="0" collapsed="false">
      <c r="A9" s="8" t="s">
        <v>35</v>
      </c>
      <c r="B9" s="15" t="n">
        <f aca="false">B5*B8/100*B6</f>
        <v>1308000</v>
      </c>
    </row>
    <row r="10" customFormat="false" ht="17.15" hidden="false" customHeight="false" outlineLevel="0" collapsed="false">
      <c r="A10" s="8" t="s">
        <v>36</v>
      </c>
      <c r="B10" s="15" t="n">
        <f aca="false">B5*INDEX('加算率表(R8.6～)'!$A$3:$G$26,MATCH(B3,'加算率表(R8.6～)'!$A$4:$A$26,0)+1,7)/100*B6</f>
        <v>996000</v>
      </c>
    </row>
    <row r="11" customFormat="false" ht="30.55" hidden="false" customHeight="false" outlineLevel="0" collapsed="false">
      <c r="A11" s="8" t="s">
        <v>37</v>
      </c>
      <c r="B11" s="15" t="n">
        <f aca="false">B10*0.5</f>
        <v>498000</v>
      </c>
    </row>
    <row r="13" customFormat="false" ht="39.55" hidden="false" customHeight="false" outlineLevel="0" collapsed="false">
      <c r="A13" s="16" t="s">
        <v>38</v>
      </c>
    </row>
  </sheetData>
  <dataValidations count="2">
    <dataValidation allowBlank="true" errorStyle="stop" operator="between" showDropDown="false" showErrorMessage="false" showInputMessage="false" sqref="B3" type="list">
      <formula1>'加算率表(R8.6～)'!$A$4:$A$26</formula1>
      <formula2>0</formula2>
    </dataValidation>
    <dataValidation allowBlank="true" errorStyle="stop" operator="between" showDropDown="false" showErrorMessage="false" showInputMessage="false" sqref="B4" type="list">
      <formula1>"加算Ⅰイ,加算Ⅰロ,加算Ⅱイ,加算Ⅱロ,加算Ⅲ,加算Ⅳ"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8"/>
    <col collapsed="false" customWidth="true" hidden="false" outlineLevel="0" max="6" min="5" style="0" width="12"/>
    <col collapsed="false" customWidth="true" hidden="false" outlineLevel="0" max="8" min="7" style="0" width="14"/>
    <col collapsed="false" customWidth="true" hidden="false" outlineLevel="0" max="9" min="9" style="0" width="12"/>
    <col collapsed="false" customWidth="true" hidden="false" outlineLevel="0" max="10" min="10" style="0" width="16"/>
  </cols>
  <sheetData>
    <row r="1" customFormat="false" ht="16.15" hidden="false" customHeight="false" outlineLevel="0" collapsed="false">
      <c r="A1" s="7" t="s">
        <v>39</v>
      </c>
    </row>
    <row r="3" customFormat="false" ht="39.55" hidden="false" customHeight="false" outlineLevel="0" collapsed="false">
      <c r="A3" s="17" t="s">
        <v>40</v>
      </c>
      <c r="B3" s="18" t="s">
        <v>41</v>
      </c>
      <c r="C3" s="18" t="s">
        <v>42</v>
      </c>
      <c r="D3" s="18" t="s">
        <v>43</v>
      </c>
      <c r="E3" s="18" t="s">
        <v>44</v>
      </c>
      <c r="F3" s="18" t="s">
        <v>45</v>
      </c>
      <c r="G3" s="18" t="s">
        <v>46</v>
      </c>
      <c r="H3" s="18" t="s">
        <v>47</v>
      </c>
      <c r="I3" s="18" t="s">
        <v>48</v>
      </c>
      <c r="J3" s="18" t="s">
        <v>49</v>
      </c>
    </row>
    <row r="4" customFormat="false" ht="15" hidden="false" customHeight="false" outlineLevel="0" collapsed="false">
      <c r="A4" s="19" t="n">
        <v>1</v>
      </c>
      <c r="B4" s="20"/>
      <c r="C4" s="20"/>
      <c r="D4" s="20"/>
      <c r="E4" s="20"/>
      <c r="F4" s="21"/>
      <c r="G4" s="21"/>
      <c r="H4" s="21"/>
      <c r="I4" s="22" t="n">
        <f aca="false">F4+G4</f>
        <v>0</v>
      </c>
      <c r="J4" s="22" t="n">
        <f aca="false">G4*12+H4</f>
        <v>0</v>
      </c>
    </row>
    <row r="5" customFormat="false" ht="15" hidden="false" customHeight="false" outlineLevel="0" collapsed="false">
      <c r="A5" s="19" t="n">
        <v>2</v>
      </c>
      <c r="B5" s="20"/>
      <c r="C5" s="20"/>
      <c r="D5" s="20"/>
      <c r="E5" s="20"/>
      <c r="F5" s="21"/>
      <c r="G5" s="21"/>
      <c r="H5" s="21"/>
      <c r="I5" s="22" t="n">
        <f aca="false">F5+G5</f>
        <v>0</v>
      </c>
      <c r="J5" s="22" t="n">
        <f aca="false">G5*12+H5</f>
        <v>0</v>
      </c>
    </row>
    <row r="6" customFormat="false" ht="15" hidden="false" customHeight="false" outlineLevel="0" collapsed="false">
      <c r="A6" s="19" t="n">
        <v>3</v>
      </c>
      <c r="B6" s="20"/>
      <c r="C6" s="20"/>
      <c r="D6" s="20"/>
      <c r="E6" s="20"/>
      <c r="F6" s="21"/>
      <c r="G6" s="21"/>
      <c r="H6" s="21"/>
      <c r="I6" s="22" t="n">
        <f aca="false">F6+G6</f>
        <v>0</v>
      </c>
      <c r="J6" s="22" t="n">
        <f aca="false">G6*12+H6</f>
        <v>0</v>
      </c>
    </row>
    <row r="7" customFormat="false" ht="15" hidden="false" customHeight="false" outlineLevel="0" collapsed="false">
      <c r="A7" s="19" t="n">
        <v>4</v>
      </c>
      <c r="B7" s="20"/>
      <c r="C7" s="20"/>
      <c r="D7" s="20"/>
      <c r="E7" s="20"/>
      <c r="F7" s="21"/>
      <c r="G7" s="21"/>
      <c r="H7" s="21"/>
      <c r="I7" s="22" t="n">
        <f aca="false">F7+G7</f>
        <v>0</v>
      </c>
      <c r="J7" s="22" t="n">
        <f aca="false">G7*12+H7</f>
        <v>0</v>
      </c>
    </row>
    <row r="8" customFormat="false" ht="15" hidden="false" customHeight="false" outlineLevel="0" collapsed="false">
      <c r="A8" s="19" t="n">
        <v>5</v>
      </c>
      <c r="B8" s="20"/>
      <c r="C8" s="20"/>
      <c r="D8" s="20"/>
      <c r="E8" s="20"/>
      <c r="F8" s="21"/>
      <c r="G8" s="21"/>
      <c r="H8" s="21"/>
      <c r="I8" s="22" t="n">
        <f aca="false">F8+G8</f>
        <v>0</v>
      </c>
      <c r="J8" s="22" t="n">
        <f aca="false">G8*12+H8</f>
        <v>0</v>
      </c>
    </row>
    <row r="9" customFormat="false" ht="15" hidden="false" customHeight="false" outlineLevel="0" collapsed="false">
      <c r="A9" s="19" t="n">
        <v>6</v>
      </c>
      <c r="B9" s="20"/>
      <c r="C9" s="20"/>
      <c r="D9" s="20"/>
      <c r="E9" s="20"/>
      <c r="F9" s="21"/>
      <c r="G9" s="21"/>
      <c r="H9" s="21"/>
      <c r="I9" s="22" t="n">
        <f aca="false">F9+G9</f>
        <v>0</v>
      </c>
      <c r="J9" s="22" t="n">
        <f aca="false">G9*12+H9</f>
        <v>0</v>
      </c>
    </row>
    <row r="10" customFormat="false" ht="15" hidden="false" customHeight="false" outlineLevel="0" collapsed="false">
      <c r="A10" s="19" t="n">
        <v>7</v>
      </c>
      <c r="B10" s="20"/>
      <c r="C10" s="20"/>
      <c r="D10" s="20"/>
      <c r="E10" s="20"/>
      <c r="F10" s="21"/>
      <c r="G10" s="21"/>
      <c r="H10" s="21"/>
      <c r="I10" s="22" t="n">
        <f aca="false">F10+G10</f>
        <v>0</v>
      </c>
      <c r="J10" s="22" t="n">
        <f aca="false">G10*12+H10</f>
        <v>0</v>
      </c>
    </row>
    <row r="11" customFormat="false" ht="15" hidden="false" customHeight="false" outlineLevel="0" collapsed="false">
      <c r="A11" s="19" t="n">
        <v>8</v>
      </c>
      <c r="B11" s="20"/>
      <c r="C11" s="20"/>
      <c r="D11" s="20"/>
      <c r="E11" s="20"/>
      <c r="F11" s="21"/>
      <c r="G11" s="21"/>
      <c r="H11" s="21"/>
      <c r="I11" s="22" t="n">
        <f aca="false">F11+G11</f>
        <v>0</v>
      </c>
      <c r="J11" s="22" t="n">
        <f aca="false">G11*12+H11</f>
        <v>0</v>
      </c>
    </row>
    <row r="12" customFormat="false" ht="15" hidden="false" customHeight="false" outlineLevel="0" collapsed="false">
      <c r="A12" s="19" t="n">
        <v>9</v>
      </c>
      <c r="B12" s="20"/>
      <c r="C12" s="20"/>
      <c r="D12" s="20"/>
      <c r="E12" s="20"/>
      <c r="F12" s="21"/>
      <c r="G12" s="21"/>
      <c r="H12" s="21"/>
      <c r="I12" s="22" t="n">
        <f aca="false">F12+G12</f>
        <v>0</v>
      </c>
      <c r="J12" s="22" t="n">
        <f aca="false">G12*12+H12</f>
        <v>0</v>
      </c>
    </row>
    <row r="13" customFormat="false" ht="15" hidden="false" customHeight="false" outlineLevel="0" collapsed="false">
      <c r="A13" s="19" t="n">
        <v>10</v>
      </c>
      <c r="B13" s="20"/>
      <c r="C13" s="20"/>
      <c r="D13" s="20"/>
      <c r="E13" s="20"/>
      <c r="F13" s="21"/>
      <c r="G13" s="21"/>
      <c r="H13" s="21"/>
      <c r="I13" s="22" t="n">
        <f aca="false">F13+G13</f>
        <v>0</v>
      </c>
      <c r="J13" s="22" t="n">
        <f aca="false">G13*12+H13</f>
        <v>0</v>
      </c>
    </row>
    <row r="14" customFormat="false" ht="15" hidden="false" customHeight="false" outlineLevel="0" collapsed="false">
      <c r="A14" s="19" t="n">
        <v>11</v>
      </c>
      <c r="B14" s="20"/>
      <c r="C14" s="20"/>
      <c r="D14" s="20"/>
      <c r="E14" s="20"/>
      <c r="F14" s="21"/>
      <c r="G14" s="21"/>
      <c r="H14" s="21"/>
      <c r="I14" s="22" t="n">
        <f aca="false">F14+G14</f>
        <v>0</v>
      </c>
      <c r="J14" s="22" t="n">
        <f aca="false">G14*12+H14</f>
        <v>0</v>
      </c>
    </row>
    <row r="15" customFormat="false" ht="15" hidden="false" customHeight="false" outlineLevel="0" collapsed="false">
      <c r="A15" s="19" t="n">
        <v>12</v>
      </c>
      <c r="B15" s="20"/>
      <c r="C15" s="20"/>
      <c r="D15" s="20"/>
      <c r="E15" s="20"/>
      <c r="F15" s="21"/>
      <c r="G15" s="21"/>
      <c r="H15" s="21"/>
      <c r="I15" s="22" t="n">
        <f aca="false">F15+G15</f>
        <v>0</v>
      </c>
      <c r="J15" s="22" t="n">
        <f aca="false">G15*12+H15</f>
        <v>0</v>
      </c>
    </row>
    <row r="16" customFormat="false" ht="15" hidden="false" customHeight="false" outlineLevel="0" collapsed="false">
      <c r="A16" s="23"/>
      <c r="B16" s="24" t="s">
        <v>50</v>
      </c>
      <c r="C16" s="23"/>
      <c r="D16" s="23"/>
      <c r="E16" s="23"/>
      <c r="F16" s="23"/>
      <c r="G16" s="25" t="n">
        <f aca="false">SUM(G4:G15)</f>
        <v>0</v>
      </c>
      <c r="H16" s="25" t="n">
        <f aca="false">SUM(H4:H15)</f>
        <v>0</v>
      </c>
      <c r="I16" s="23"/>
      <c r="J16" s="25" t="n">
        <f aca="false">SUM(J4:J15)</f>
        <v>0</v>
      </c>
    </row>
    <row r="18" customFormat="false" ht="44" hidden="false" customHeight="false" outlineLevel="0" collapsed="false">
      <c r="B18" s="26" t="s">
        <v>51</v>
      </c>
      <c r="G18" s="27" t="n">
        <f aca="false">G16*12</f>
        <v>0</v>
      </c>
    </row>
    <row r="20" customFormat="false" ht="58.2" hidden="false" customHeight="false" outlineLevel="0" collapsed="false">
      <c r="B20" s="26" t="s">
        <v>52</v>
      </c>
      <c r="G20" s="28" t="str">
        <f aca="false">IF('①加算額の算定'!B9=0,"未算定",IF(J16&gt;='①加算額の算定'!B9,"○ 適合","× 不足"))</f>
        <v>× 不足</v>
      </c>
    </row>
    <row r="21" customFormat="false" ht="58.2" hidden="false" customHeight="false" outlineLevel="0" collapsed="false">
      <c r="B21" s="26" t="s">
        <v>53</v>
      </c>
      <c r="G21" s="28" t="str">
        <f aca="false">IF('①加算額の算定'!B11=0,"未算定",IF(G16*12&gt;='①加算額の算定'!B11,"○ 適合","× 不足"))</f>
        <v>× 不足</v>
      </c>
    </row>
    <row r="23" customFormat="false" ht="141" hidden="false" customHeight="false" outlineLevel="0" collapsed="false">
      <c r="B23" s="29" t="s">
        <v>54</v>
      </c>
    </row>
  </sheetData>
  <dataValidations count="3">
    <dataValidation allowBlank="true" errorStyle="stop" operator="between" showDropDown="false" showErrorMessage="false" showInputMessage="false" sqref="C4:C15" type="list">
      <formula1>"一般職員,中堅職員,リーダー,専門・主任,管理者"</formula1>
      <formula2>0</formula2>
    </dataValidation>
    <dataValidation allowBlank="true" errorStyle="stop" operator="between" showDropDown="false" showErrorMessage="false" showInputMessage="false" sqref="D4:D15" type="list">
      <formula1>"常勤,非常勤"</formula1>
      <formula2>0</formula2>
    </dataValidation>
    <dataValidation allowBlank="true" errorStyle="stop" operator="between" showDropDown="false" showErrorMessage="false" showInputMessage="false" sqref="E4:E15" type="list">
      <formula1>"○,-"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44"/>
    <col collapsed="false" customWidth="true" hidden="false" outlineLevel="0" max="6" min="3" style="0" width="9"/>
    <col collapsed="false" customWidth="true" hidden="false" outlineLevel="0" max="7" min="7" style="0" width="16"/>
  </cols>
  <sheetData>
    <row r="1" customFormat="false" ht="16.15" hidden="false" customHeight="false" outlineLevel="0" collapsed="false">
      <c r="A1" s="7" t="s">
        <v>55</v>
      </c>
    </row>
    <row r="3" customFormat="false" ht="15" hidden="false" customHeight="false" outlineLevel="0" collapsed="false">
      <c r="A3" s="18" t="s">
        <v>56</v>
      </c>
      <c r="B3" s="18" t="s">
        <v>57</v>
      </c>
      <c r="C3" s="18" t="s">
        <v>58</v>
      </c>
      <c r="D3" s="18" t="s">
        <v>28</v>
      </c>
      <c r="E3" s="18" t="s">
        <v>59</v>
      </c>
      <c r="F3" s="18" t="s">
        <v>60</v>
      </c>
      <c r="G3" s="18" t="s">
        <v>61</v>
      </c>
    </row>
    <row r="4" customFormat="false" ht="15" hidden="false" customHeight="false" outlineLevel="0" collapsed="false">
      <c r="A4" s="30" t="s">
        <v>62</v>
      </c>
      <c r="B4" s="5" t="s">
        <v>63</v>
      </c>
      <c r="C4" s="19" t="s">
        <v>64</v>
      </c>
      <c r="D4" s="19" t="s">
        <v>64</v>
      </c>
      <c r="E4" s="19" t="s">
        <v>64</v>
      </c>
      <c r="F4" s="19" t="s">
        <v>64</v>
      </c>
      <c r="G4" s="31"/>
    </row>
    <row r="5" customFormat="false" ht="15" hidden="false" customHeight="false" outlineLevel="0" collapsed="false">
      <c r="A5" s="30" t="s">
        <v>65</v>
      </c>
      <c r="B5" s="5" t="s">
        <v>66</v>
      </c>
      <c r="C5" s="19" t="s">
        <v>64</v>
      </c>
      <c r="D5" s="19" t="s">
        <v>64</v>
      </c>
      <c r="E5" s="19" t="s">
        <v>64</v>
      </c>
      <c r="F5" s="32" t="s">
        <v>67</v>
      </c>
      <c r="G5" s="31"/>
    </row>
    <row r="6" customFormat="false" ht="15" hidden="false" customHeight="false" outlineLevel="0" collapsed="false">
      <c r="A6" s="30" t="s">
        <v>68</v>
      </c>
      <c r="B6" s="5" t="s">
        <v>69</v>
      </c>
      <c r="C6" s="19" t="s">
        <v>64</v>
      </c>
      <c r="D6" s="19" t="s">
        <v>64</v>
      </c>
      <c r="E6" s="32" t="s">
        <v>67</v>
      </c>
      <c r="F6" s="32" t="s">
        <v>67</v>
      </c>
      <c r="G6" s="31"/>
    </row>
    <row r="7" customFormat="false" ht="15" hidden="false" customHeight="false" outlineLevel="0" collapsed="false">
      <c r="A7" s="30" t="s">
        <v>70</v>
      </c>
      <c r="B7" s="5" t="s">
        <v>71</v>
      </c>
      <c r="C7" s="19" t="s">
        <v>64</v>
      </c>
      <c r="D7" s="32" t="s">
        <v>67</v>
      </c>
      <c r="E7" s="32" t="s">
        <v>67</v>
      </c>
      <c r="F7" s="32" t="s">
        <v>67</v>
      </c>
      <c r="G7" s="31"/>
    </row>
    <row r="8" customFormat="false" ht="15" hidden="false" customHeight="false" outlineLevel="0" collapsed="false">
      <c r="A8" s="30" t="s">
        <v>72</v>
      </c>
      <c r="B8" s="5" t="s">
        <v>73</v>
      </c>
      <c r="C8" s="19" t="s">
        <v>64</v>
      </c>
      <c r="D8" s="32" t="s">
        <v>67</v>
      </c>
      <c r="E8" s="32" t="s">
        <v>67</v>
      </c>
      <c r="F8" s="32" t="s">
        <v>67</v>
      </c>
      <c r="G8" s="31"/>
    </row>
    <row r="9" customFormat="false" ht="15" hidden="false" customHeight="false" outlineLevel="0" collapsed="false">
      <c r="A9" s="30" t="s">
        <v>74</v>
      </c>
      <c r="B9" s="5" t="s">
        <v>75</v>
      </c>
      <c r="C9" s="19" t="s">
        <v>64</v>
      </c>
      <c r="D9" s="19" t="s">
        <v>64</v>
      </c>
      <c r="E9" s="19" t="s">
        <v>64</v>
      </c>
      <c r="F9" s="19" t="s">
        <v>64</v>
      </c>
      <c r="G9" s="31"/>
    </row>
    <row r="10" customFormat="false" ht="15" hidden="false" customHeight="false" outlineLevel="0" collapsed="false">
      <c r="A10" s="30" t="s">
        <v>76</v>
      </c>
      <c r="B10" s="33" t="s">
        <v>77</v>
      </c>
      <c r="C10" s="19" t="s">
        <v>64</v>
      </c>
      <c r="D10" s="19" t="s">
        <v>64</v>
      </c>
      <c r="E10" s="19" t="s">
        <v>64</v>
      </c>
      <c r="F10" s="19" t="s">
        <v>64</v>
      </c>
      <c r="G10" s="31"/>
    </row>
    <row r="11" customFormat="false" ht="29.85" hidden="false" customHeight="false" outlineLevel="0" collapsed="false">
      <c r="A11" s="30" t="s">
        <v>78</v>
      </c>
      <c r="B11" s="5" t="s">
        <v>79</v>
      </c>
      <c r="C11" s="19" t="s">
        <v>80</v>
      </c>
      <c r="D11" s="19" t="s">
        <v>81</v>
      </c>
      <c r="E11" s="32" t="s">
        <v>67</v>
      </c>
      <c r="F11" s="32" t="s">
        <v>67</v>
      </c>
      <c r="G11" s="31"/>
    </row>
    <row r="13" customFormat="false" ht="77.6" hidden="false" customHeight="false" outlineLevel="0" collapsed="false">
      <c r="A13" s="29" t="s">
        <v>82</v>
      </c>
    </row>
  </sheetData>
  <dataValidations count="8">
    <dataValidation allowBlank="true" errorStyle="stop" operator="between" showDropDown="false" showErrorMessage="false" showInputMessage="false" sqref="G4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5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6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7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8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9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10" type="list">
      <formula1>"済,整備中,誓約(R9.3末),該当なし"</formula1>
      <formula2>0</formula2>
    </dataValidation>
    <dataValidation allowBlank="true" errorStyle="stop" operator="between" showDropDown="false" showErrorMessage="false" showInputMessage="false" sqref="G11" type="list">
      <formula1>"済,整備中,誓約(R9.3末),該当なし"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34"/>
    <col collapsed="false" customWidth="true" hidden="false" outlineLevel="0" max="4" min="4" style="0" width="30"/>
    <col collapsed="false" customWidth="true" hidden="false" outlineLevel="0" max="5" min="5" style="0" width="16"/>
    <col collapsed="false" customWidth="true" hidden="false" outlineLevel="0" max="6" min="6" style="0" width="18"/>
  </cols>
  <sheetData>
    <row r="1" customFormat="false" ht="16.15" hidden="false" customHeight="false" outlineLevel="0" collapsed="false">
      <c r="A1" s="7" t="s">
        <v>83</v>
      </c>
    </row>
    <row r="3" customFormat="false" ht="15" hidden="false" customHeight="false" outlineLevel="0" collapsed="false">
      <c r="A3" s="18" t="s">
        <v>84</v>
      </c>
      <c r="B3" s="18" t="s">
        <v>85</v>
      </c>
      <c r="C3" s="18" t="s">
        <v>86</v>
      </c>
      <c r="D3" s="18" t="s">
        <v>87</v>
      </c>
      <c r="E3" s="18" t="s">
        <v>88</v>
      </c>
      <c r="F3" s="18" t="s">
        <v>89</v>
      </c>
    </row>
    <row r="4" customFormat="false" ht="15" hidden="false" customHeight="false" outlineLevel="0" collapsed="false">
      <c r="A4" s="19" t="s">
        <v>90</v>
      </c>
      <c r="B4" s="32" t="s">
        <v>91</v>
      </c>
      <c r="C4" s="5" t="s">
        <v>92</v>
      </c>
      <c r="D4" s="5" t="s">
        <v>93</v>
      </c>
      <c r="E4" s="31"/>
      <c r="F4" s="31"/>
    </row>
    <row r="5" customFormat="false" ht="15" hidden="false" customHeight="false" outlineLevel="0" collapsed="false">
      <c r="A5" s="19" t="s">
        <v>94</v>
      </c>
      <c r="B5" s="32" t="s">
        <v>95</v>
      </c>
      <c r="C5" s="5" t="s">
        <v>96</v>
      </c>
      <c r="D5" s="5" t="s">
        <v>97</v>
      </c>
      <c r="E5" s="31"/>
      <c r="F5" s="31"/>
    </row>
    <row r="6" customFormat="false" ht="15" hidden="false" customHeight="false" outlineLevel="0" collapsed="false">
      <c r="A6" s="19" t="s">
        <v>98</v>
      </c>
      <c r="B6" s="32" t="s">
        <v>99</v>
      </c>
      <c r="C6" s="5" t="s">
        <v>100</v>
      </c>
      <c r="D6" s="5" t="s">
        <v>101</v>
      </c>
      <c r="E6" s="31"/>
      <c r="F6" s="31"/>
    </row>
    <row r="7" customFormat="false" ht="29.85" hidden="false" customHeight="false" outlineLevel="0" collapsed="false">
      <c r="A7" s="19" t="s">
        <v>102</v>
      </c>
      <c r="B7" s="32" t="s">
        <v>103</v>
      </c>
      <c r="C7" s="5" t="s">
        <v>104</v>
      </c>
      <c r="D7" s="5" t="s">
        <v>105</v>
      </c>
      <c r="E7" s="31"/>
      <c r="F7" s="31"/>
    </row>
    <row r="8" customFormat="false" ht="15" hidden="false" customHeight="false" outlineLevel="0" collapsed="false">
      <c r="A8" s="19" t="s">
        <v>106</v>
      </c>
      <c r="B8" s="32" t="s">
        <v>107</v>
      </c>
      <c r="C8" s="5" t="s">
        <v>108</v>
      </c>
      <c r="D8" s="5" t="s">
        <v>109</v>
      </c>
      <c r="E8" s="31"/>
      <c r="F8" s="31"/>
    </row>
    <row r="10" customFormat="false" ht="204.45" hidden="false" customHeight="false" outlineLevel="0" collapsed="false">
      <c r="A10" s="29" t="s">
        <v>110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7" min="2" style="0" width="8"/>
  </cols>
  <sheetData>
    <row r="1" customFormat="false" ht="17.15" hidden="false" customHeight="false" outlineLevel="0" collapsed="false">
      <c r="A1" s="6" t="s">
        <v>111</v>
      </c>
    </row>
    <row r="3" customFormat="false" ht="15" hidden="false" customHeight="false" outlineLevel="0" collapsed="false">
      <c r="A3" s="34" t="s">
        <v>112</v>
      </c>
      <c r="B3" s="34" t="s">
        <v>58</v>
      </c>
      <c r="C3" s="34" t="s">
        <v>113</v>
      </c>
      <c r="D3" s="34" t="s">
        <v>28</v>
      </c>
      <c r="E3" s="34" t="s">
        <v>114</v>
      </c>
      <c r="F3" s="34" t="s">
        <v>59</v>
      </c>
      <c r="G3" s="34" t="s">
        <v>60</v>
      </c>
    </row>
    <row r="4" customFormat="false" ht="15" hidden="false" customHeight="false" outlineLevel="0" collapsed="false">
      <c r="A4" s="5" t="s">
        <v>115</v>
      </c>
      <c r="B4" s="35" t="n">
        <v>27</v>
      </c>
      <c r="C4" s="35" t="n">
        <v>28.7</v>
      </c>
      <c r="D4" s="35" t="n">
        <v>24.9</v>
      </c>
      <c r="E4" s="35" t="n">
        <v>26.6</v>
      </c>
      <c r="F4" s="35" t="n">
        <v>20.7</v>
      </c>
      <c r="G4" s="35" t="n">
        <v>17</v>
      </c>
    </row>
    <row r="5" customFormat="false" ht="15" hidden="false" customHeight="false" outlineLevel="0" collapsed="false">
      <c r="A5" s="5" t="s">
        <v>116</v>
      </c>
      <c r="B5" s="35" t="n">
        <v>26.7</v>
      </c>
      <c r="C5" s="35" t="n">
        <v>27.8</v>
      </c>
      <c r="D5" s="35" t="n">
        <v>24.6</v>
      </c>
      <c r="E5" s="35" t="n">
        <v>25.7</v>
      </c>
      <c r="F5" s="35" t="n">
        <v>20.4</v>
      </c>
      <c r="G5" s="35" t="n">
        <v>16.7</v>
      </c>
    </row>
    <row r="6" customFormat="false" ht="15" hidden="false" customHeight="false" outlineLevel="0" collapsed="false">
      <c r="A6" s="5" t="s">
        <v>117</v>
      </c>
      <c r="B6" s="35" t="n">
        <v>26.7</v>
      </c>
      <c r="C6" s="35" t="n">
        <v>27.8</v>
      </c>
      <c r="D6" s="35" t="n">
        <v>24.6</v>
      </c>
      <c r="E6" s="35" t="n">
        <v>25.7</v>
      </c>
      <c r="F6" s="35" t="n">
        <v>20.4</v>
      </c>
      <c r="G6" s="35" t="n">
        <v>16.7</v>
      </c>
    </row>
    <row r="7" customFormat="false" ht="15" hidden="false" customHeight="false" outlineLevel="0" collapsed="false">
      <c r="A7" s="5" t="s">
        <v>118</v>
      </c>
      <c r="B7" s="35" t="n">
        <v>12.2</v>
      </c>
      <c r="C7" s="35" t="n">
        <v>13.3</v>
      </c>
      <c r="D7" s="35" t="n">
        <v>11.6</v>
      </c>
      <c r="E7" s="35" t="n">
        <v>12.7</v>
      </c>
      <c r="F7" s="35" t="n">
        <v>10.1</v>
      </c>
      <c r="G7" s="35" t="n">
        <v>8.5</v>
      </c>
    </row>
    <row r="8" customFormat="false" ht="15" hidden="false" customHeight="false" outlineLevel="0" collapsed="false">
      <c r="A8" s="5" t="s">
        <v>25</v>
      </c>
      <c r="B8" s="35" t="n">
        <v>11.1</v>
      </c>
      <c r="C8" s="35" t="n">
        <v>12</v>
      </c>
      <c r="D8" s="35" t="n">
        <v>10.9</v>
      </c>
      <c r="E8" s="35" t="n">
        <v>11.8</v>
      </c>
      <c r="F8" s="35" t="n">
        <v>9.9</v>
      </c>
      <c r="G8" s="35" t="n">
        <v>8.3</v>
      </c>
    </row>
    <row r="9" customFormat="false" ht="15" hidden="false" customHeight="false" outlineLevel="0" collapsed="false">
      <c r="A9" s="5" t="s">
        <v>119</v>
      </c>
      <c r="B9" s="35" t="n">
        <v>11.7</v>
      </c>
      <c r="C9" s="35" t="n">
        <v>12.7</v>
      </c>
      <c r="D9" s="35" t="n">
        <v>11.5</v>
      </c>
      <c r="E9" s="35" t="n">
        <v>12.5</v>
      </c>
      <c r="F9" s="35" t="n">
        <v>10.5</v>
      </c>
      <c r="G9" s="35" t="n">
        <v>8.9</v>
      </c>
    </row>
    <row r="10" customFormat="false" ht="15" hidden="false" customHeight="false" outlineLevel="0" collapsed="false">
      <c r="A10" s="5" t="s">
        <v>120</v>
      </c>
      <c r="B10" s="35" t="n">
        <v>10.3</v>
      </c>
      <c r="C10" s="35" t="n">
        <v>11.1</v>
      </c>
      <c r="D10" s="35" t="n">
        <v>10</v>
      </c>
      <c r="E10" s="35" t="n">
        <v>10.8</v>
      </c>
      <c r="F10" s="35" t="n">
        <v>8.3</v>
      </c>
      <c r="G10" s="35" t="n">
        <v>7</v>
      </c>
    </row>
    <row r="11" customFormat="false" ht="15" hidden="false" customHeight="false" outlineLevel="0" collapsed="false">
      <c r="A11" s="5" t="s">
        <v>121</v>
      </c>
      <c r="B11" s="35" t="n">
        <v>21.6</v>
      </c>
      <c r="C11" s="35" t="n">
        <v>23.6</v>
      </c>
      <c r="D11" s="35" t="n">
        <v>20.9</v>
      </c>
      <c r="E11" s="35" t="n">
        <v>22.9</v>
      </c>
      <c r="F11" s="35" t="n">
        <v>18.5</v>
      </c>
      <c r="G11" s="35" t="n">
        <v>15.7</v>
      </c>
    </row>
    <row r="12" customFormat="false" ht="15" hidden="false" customHeight="false" outlineLevel="0" collapsed="false">
      <c r="A12" s="5" t="s">
        <v>122</v>
      </c>
      <c r="B12" s="35" t="n">
        <v>17.1</v>
      </c>
      <c r="C12" s="35" t="n">
        <v>18.6</v>
      </c>
      <c r="D12" s="35" t="n">
        <v>16.8</v>
      </c>
      <c r="E12" s="35" t="n">
        <v>18.3</v>
      </c>
      <c r="F12" s="35" t="n">
        <v>15.6</v>
      </c>
      <c r="G12" s="35" t="n">
        <v>12.8</v>
      </c>
    </row>
    <row r="13" customFormat="false" ht="15" hidden="false" customHeight="false" outlineLevel="0" collapsed="false">
      <c r="A13" s="5" t="s">
        <v>123</v>
      </c>
      <c r="B13" s="35" t="n">
        <v>16.8</v>
      </c>
      <c r="C13" s="35" t="n">
        <v>17.7</v>
      </c>
      <c r="D13" s="35" t="n">
        <v>16.5</v>
      </c>
      <c r="E13" s="35" t="n">
        <v>17.4</v>
      </c>
      <c r="F13" s="35" t="n">
        <v>15.3</v>
      </c>
      <c r="G13" s="35" t="n">
        <v>12.5</v>
      </c>
    </row>
    <row r="14" customFormat="false" ht="15" hidden="false" customHeight="false" outlineLevel="0" collapsed="false">
      <c r="A14" s="5" t="s">
        <v>124</v>
      </c>
      <c r="B14" s="35" t="n">
        <v>16.3</v>
      </c>
      <c r="C14" s="35" t="n">
        <v>17.6</v>
      </c>
      <c r="D14" s="35" t="n">
        <v>15.9</v>
      </c>
      <c r="E14" s="35" t="n">
        <v>17.2</v>
      </c>
      <c r="F14" s="35" t="n">
        <v>13.6</v>
      </c>
      <c r="G14" s="35" t="n">
        <v>11.3</v>
      </c>
    </row>
    <row r="15" customFormat="false" ht="15" hidden="false" customHeight="false" outlineLevel="0" collapsed="false">
      <c r="A15" s="5" t="s">
        <v>125</v>
      </c>
      <c r="B15" s="35" t="n">
        <v>9</v>
      </c>
      <c r="C15" s="35" t="n">
        <v>9.7</v>
      </c>
      <c r="D15" s="35" t="n">
        <v>8.6</v>
      </c>
      <c r="E15" s="35" t="n">
        <v>9.3</v>
      </c>
      <c r="F15" s="35" t="n">
        <v>6.9</v>
      </c>
      <c r="G15" s="35" t="n">
        <v>5.9</v>
      </c>
    </row>
    <row r="16" customFormat="false" ht="15" hidden="false" customHeight="false" outlineLevel="0" collapsed="false">
      <c r="A16" s="5" t="s">
        <v>126</v>
      </c>
      <c r="B16" s="35" t="n">
        <v>6.2</v>
      </c>
      <c r="C16" s="35" t="n">
        <v>6.6</v>
      </c>
      <c r="D16" s="35" t="n">
        <v>5.8</v>
      </c>
      <c r="E16" s="35" t="n">
        <v>6.2</v>
      </c>
      <c r="F16" s="35" t="n">
        <v>4.7</v>
      </c>
      <c r="G16" s="35" t="n">
        <v>4</v>
      </c>
    </row>
    <row r="17" customFormat="false" ht="15" hidden="false" customHeight="false" outlineLevel="0" collapsed="false">
      <c r="A17" s="5" t="s">
        <v>127</v>
      </c>
      <c r="B17" s="35" t="n">
        <v>14.8</v>
      </c>
      <c r="C17" s="35" t="n">
        <v>15.9</v>
      </c>
      <c r="D17" s="35" t="n">
        <v>14.2</v>
      </c>
      <c r="E17" s="35" t="n">
        <v>15.3</v>
      </c>
      <c r="F17" s="35" t="n">
        <v>13</v>
      </c>
      <c r="G17" s="35" t="n">
        <v>10.8</v>
      </c>
    </row>
    <row r="18" customFormat="false" ht="15" hidden="false" customHeight="false" outlineLevel="0" collapsed="false">
      <c r="A18" s="5" t="s">
        <v>128</v>
      </c>
      <c r="B18" s="35" t="n">
        <v>14.8</v>
      </c>
      <c r="C18" s="35" t="n">
        <v>15.9</v>
      </c>
      <c r="D18" s="35" t="n">
        <v>14.2</v>
      </c>
      <c r="E18" s="35" t="n">
        <v>15.3</v>
      </c>
      <c r="F18" s="35" t="n">
        <v>13</v>
      </c>
      <c r="G18" s="35" t="n">
        <v>10.8</v>
      </c>
    </row>
    <row r="19" customFormat="false" ht="15" hidden="false" customHeight="false" outlineLevel="0" collapsed="false">
      <c r="A19" s="5" t="s">
        <v>129</v>
      </c>
      <c r="B19" s="35" t="n">
        <v>21</v>
      </c>
      <c r="C19" s="35" t="n">
        <v>22.8</v>
      </c>
      <c r="D19" s="35" t="n">
        <v>20.2</v>
      </c>
      <c r="E19" s="35" t="n">
        <v>22</v>
      </c>
      <c r="F19" s="35" t="n">
        <v>17.9</v>
      </c>
      <c r="G19" s="35" t="n">
        <v>14.9</v>
      </c>
    </row>
    <row r="20" customFormat="false" ht="15" hidden="false" customHeight="false" outlineLevel="0" collapsed="false">
      <c r="A20" s="5" t="s">
        <v>130</v>
      </c>
      <c r="B20" s="35" t="n">
        <v>16.3</v>
      </c>
      <c r="C20" s="35" t="n">
        <v>17.6</v>
      </c>
      <c r="D20" s="35" t="n">
        <v>15.9</v>
      </c>
      <c r="E20" s="35" t="n">
        <v>17.2</v>
      </c>
      <c r="F20" s="35" t="n">
        <v>13.6</v>
      </c>
      <c r="G20" s="35" t="n">
        <v>11.3</v>
      </c>
    </row>
    <row r="21" customFormat="false" ht="15" hidden="false" customHeight="false" outlineLevel="0" collapsed="false">
      <c r="A21" s="5" t="s">
        <v>131</v>
      </c>
      <c r="B21" s="35" t="n">
        <v>16.3</v>
      </c>
      <c r="C21" s="35" t="n">
        <v>17.6</v>
      </c>
      <c r="D21" s="35" t="n">
        <v>15.9</v>
      </c>
      <c r="E21" s="35" t="n">
        <v>17.2</v>
      </c>
      <c r="F21" s="35" t="n">
        <v>13.6</v>
      </c>
      <c r="G21" s="35" t="n">
        <v>11.3</v>
      </c>
    </row>
    <row r="22" customFormat="false" ht="15" hidden="false" customHeight="false" outlineLevel="0" collapsed="false">
      <c r="A22" s="5" t="s">
        <v>132</v>
      </c>
      <c r="B22" s="35" t="n">
        <v>9</v>
      </c>
      <c r="C22" s="35" t="n">
        <v>9.7</v>
      </c>
      <c r="D22" s="35" t="n">
        <v>8.6</v>
      </c>
      <c r="E22" s="35" t="n">
        <v>9.3</v>
      </c>
      <c r="F22" s="35" t="n">
        <v>6.9</v>
      </c>
      <c r="G22" s="35" t="n">
        <v>5.9</v>
      </c>
    </row>
    <row r="23" customFormat="false" ht="15" hidden="false" customHeight="false" outlineLevel="0" collapsed="false">
      <c r="A23" s="5" t="s">
        <v>133</v>
      </c>
      <c r="B23" s="35" t="n">
        <v>6.2</v>
      </c>
      <c r="C23" s="35" t="n">
        <v>6.6</v>
      </c>
      <c r="D23" s="35" t="n">
        <v>5.8</v>
      </c>
      <c r="E23" s="35" t="n">
        <v>6.2</v>
      </c>
      <c r="F23" s="35" t="n">
        <v>4.7</v>
      </c>
      <c r="G23" s="35" t="n">
        <v>4</v>
      </c>
    </row>
    <row r="24" customFormat="false" ht="15" hidden="false" customHeight="false" outlineLevel="0" collapsed="false">
      <c r="A24" s="5" t="s">
        <v>134</v>
      </c>
      <c r="B24" s="35" t="n">
        <v>1.8</v>
      </c>
      <c r="C24" s="35" t="n">
        <v>1.8</v>
      </c>
      <c r="D24" s="35" t="n">
        <v>1.8</v>
      </c>
      <c r="E24" s="35" t="n">
        <v>1.8</v>
      </c>
      <c r="F24" s="35" t="n">
        <v>1.8</v>
      </c>
      <c r="G24" s="35" t="n">
        <v>1.8</v>
      </c>
    </row>
    <row r="25" customFormat="false" ht="15" hidden="false" customHeight="false" outlineLevel="0" collapsed="false">
      <c r="A25" s="5" t="s">
        <v>135</v>
      </c>
      <c r="B25" s="35" t="n">
        <v>1.5</v>
      </c>
      <c r="C25" s="35" t="n">
        <v>1.5</v>
      </c>
      <c r="D25" s="35" t="n">
        <v>1.5</v>
      </c>
      <c r="E25" s="35" t="n">
        <v>1.5</v>
      </c>
      <c r="F25" s="35" t="n">
        <v>1.5</v>
      </c>
      <c r="G25" s="35" t="n">
        <v>1.5</v>
      </c>
    </row>
    <row r="26" customFormat="false" ht="15" hidden="false" customHeight="false" outlineLevel="0" collapsed="false">
      <c r="A26" s="5" t="s">
        <v>136</v>
      </c>
      <c r="B26" s="35" t="n">
        <v>2.1</v>
      </c>
      <c r="C26" s="35" t="n">
        <v>2.1</v>
      </c>
      <c r="D26" s="35" t="n">
        <v>2.1</v>
      </c>
      <c r="E26" s="35" t="n">
        <v>2.1</v>
      </c>
      <c r="F26" s="35" t="n">
        <v>2.1</v>
      </c>
      <c r="G26" s="35" t="n">
        <v>2.1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2026-07-03T20:59:36Z</dcterms:created>
  <dc:creator>openpyxl</dc:creator>
  <dc:description/>
  <dc:language>en-US</dc:language>
  <cp:lastModifiedBy/>
  <dcterms:modified xsi:type="dcterms:W3CDTF">2026-07-03T20:59:52Z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