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00" windowHeight="11925" activeTab="8"/>
  </bookViews>
  <sheets>
    <sheet name="外来点数分析" sheetId="1" r:id="rId1"/>
    <sheet name="季節変動" sheetId="2" r:id="rId2"/>
    <sheet name="黒字期間分析値(個人）" sheetId="3" r:id="rId3"/>
    <sheet name="黒字期間分析値(法人） (2)" sheetId="11" r:id="rId4"/>
    <sheet name="内科" sheetId="4" r:id="rId5"/>
    <sheet name="小児科" sheetId="5" r:id="rId6"/>
    <sheet name="整形外科" sheetId="6" r:id="rId7"/>
    <sheet name="眼科" sheetId="13" r:id="rId8"/>
    <sheet name="耳鼻咽喉科" sheetId="15" r:id="rId9"/>
    <sheet name="皮膚科" sheetId="14" r:id="rId10"/>
    <sheet name="歯科" sheetId="12" r:id="rId11"/>
  </sheets>
  <calcPr calcId="145621"/>
</workbook>
</file>

<file path=xl/calcChain.xml><?xml version="1.0" encoding="utf-8"?>
<calcChain xmlns="http://schemas.openxmlformats.org/spreadsheetml/2006/main">
  <c r="M19" i="3" l="1"/>
  <c r="M16" i="3"/>
  <c r="M32" i="3" s="1"/>
  <c r="M31" i="3"/>
  <c r="M33" i="3"/>
  <c r="M34" i="3"/>
  <c r="M35" i="3"/>
  <c r="M15" i="3"/>
  <c r="E9" i="11"/>
  <c r="F9" i="11"/>
  <c r="G9" i="11"/>
  <c r="H9" i="11"/>
  <c r="I9" i="11"/>
  <c r="J9" i="11"/>
  <c r="K9" i="11"/>
  <c r="D9" i="11"/>
  <c r="E18" i="11"/>
  <c r="E21" i="11" s="1"/>
  <c r="E25" i="11" s="1"/>
  <c r="E30" i="11" s="1"/>
  <c r="D17" i="11"/>
  <c r="D26" i="11" s="1"/>
  <c r="E26" i="11"/>
  <c r="F17" i="11"/>
  <c r="F26" i="11" s="1"/>
  <c r="G17" i="11"/>
  <c r="G26" i="11" s="1"/>
  <c r="I17" i="11"/>
  <c r="I26" i="11" s="1"/>
  <c r="J17" i="11"/>
  <c r="J26" i="11" s="1"/>
  <c r="K17" i="11"/>
  <c r="K26" i="11" s="1"/>
  <c r="C17" i="11"/>
  <c r="C26" i="11" s="1"/>
  <c r="D18" i="11"/>
  <c r="D21" i="11" s="1"/>
  <c r="D25" i="11" s="1"/>
  <c r="D30" i="11" s="1"/>
  <c r="F18" i="11"/>
  <c r="F27" i="11" s="1"/>
  <c r="G18" i="11"/>
  <c r="G27" i="11" s="1"/>
  <c r="H18" i="11"/>
  <c r="H27" i="11" s="1"/>
  <c r="I18" i="11"/>
  <c r="I21" i="11" s="1"/>
  <c r="I28" i="11" s="1"/>
  <c r="J18" i="11"/>
  <c r="J21" i="11" s="1"/>
  <c r="J25" i="11" s="1"/>
  <c r="J30" i="11" s="1"/>
  <c r="K18" i="11"/>
  <c r="K27" i="11" s="1"/>
  <c r="B18" i="11"/>
  <c r="C18" i="11"/>
  <c r="C27" i="11" s="1"/>
  <c r="H26" i="11"/>
  <c r="C31" i="3"/>
  <c r="D31" i="3"/>
  <c r="E31" i="3"/>
  <c r="F31" i="3"/>
  <c r="G31" i="3"/>
  <c r="H31" i="3"/>
  <c r="I31" i="3"/>
  <c r="J31" i="3"/>
  <c r="K31" i="3"/>
  <c r="L31" i="3"/>
  <c r="C32" i="3"/>
  <c r="D32" i="3"/>
  <c r="E32" i="3"/>
  <c r="F32" i="3"/>
  <c r="G32" i="3"/>
  <c r="H32" i="3"/>
  <c r="I32" i="3"/>
  <c r="J32" i="3"/>
  <c r="K32" i="3"/>
  <c r="L32" i="3"/>
  <c r="C33" i="3"/>
  <c r="D33" i="3"/>
  <c r="E33" i="3"/>
  <c r="F33" i="3"/>
  <c r="G33" i="3"/>
  <c r="H33" i="3"/>
  <c r="I33" i="3"/>
  <c r="J33" i="3"/>
  <c r="K33" i="3"/>
  <c r="L33" i="3"/>
  <c r="C34" i="3"/>
  <c r="D34" i="3"/>
  <c r="E34" i="3"/>
  <c r="F34" i="3"/>
  <c r="G34" i="3"/>
  <c r="H34" i="3"/>
  <c r="I34" i="3"/>
  <c r="J34" i="3"/>
  <c r="K34" i="3"/>
  <c r="L34" i="3"/>
  <c r="C35" i="3"/>
  <c r="D35" i="3"/>
  <c r="E35" i="3"/>
  <c r="F35" i="3"/>
  <c r="G35" i="3"/>
  <c r="H35" i="3"/>
  <c r="I35" i="3"/>
  <c r="J35" i="3"/>
  <c r="K35" i="3"/>
  <c r="L35" i="3"/>
  <c r="B34" i="3"/>
  <c r="B33" i="3"/>
  <c r="B21" i="3"/>
  <c r="B16" i="3"/>
  <c r="B13" i="3"/>
  <c r="B31" i="3" s="1"/>
  <c r="I25" i="11" l="1"/>
  <c r="I30" i="11" s="1"/>
  <c r="H21" i="11"/>
  <c r="H28" i="11" s="1"/>
  <c r="D27" i="11"/>
  <c r="I27" i="11"/>
  <c r="E29" i="11"/>
  <c r="E28" i="11"/>
  <c r="D29" i="11"/>
  <c r="D28" i="11"/>
  <c r="J28" i="11"/>
  <c r="J29" i="11"/>
  <c r="G21" i="11"/>
  <c r="G25" i="11" s="1"/>
  <c r="G30" i="11" s="1"/>
  <c r="E27" i="11"/>
  <c r="C21" i="11"/>
  <c r="C25" i="11" s="1"/>
  <c r="C30" i="11" s="1"/>
  <c r="F21" i="11"/>
  <c r="F25" i="11" s="1"/>
  <c r="F30" i="11" s="1"/>
  <c r="J27" i="11"/>
  <c r="K21" i="11"/>
  <c r="K25" i="11" s="1"/>
  <c r="K30" i="11" s="1"/>
  <c r="I29" i="11"/>
  <c r="B32" i="3"/>
  <c r="B35" i="3"/>
  <c r="H29" i="11" l="1"/>
  <c r="H25" i="11"/>
  <c r="H30" i="11" s="1"/>
  <c r="K28" i="11"/>
  <c r="K29" i="11"/>
  <c r="F29" i="11"/>
  <c r="F28" i="11"/>
  <c r="C29" i="11"/>
  <c r="C28" i="11"/>
  <c r="G28" i="11"/>
  <c r="G29" i="11"/>
  <c r="B27" i="11"/>
  <c r="B26" i="11" l="1"/>
  <c r="B21" i="11"/>
  <c r="B28" i="11" l="1"/>
  <c r="B29" i="11"/>
  <c r="B25" i="11"/>
  <c r="B30" i="11" s="1"/>
</calcChain>
</file>

<file path=xl/sharedStrings.xml><?xml version="1.0" encoding="utf-8"?>
<sst xmlns="http://schemas.openxmlformats.org/spreadsheetml/2006/main" count="549" uniqueCount="259">
  <si>
    <t>診療科目別経営データ</t>
    <rPh sb="0" eb="2">
      <t>シンリョウ</t>
    </rPh>
    <rPh sb="2" eb="4">
      <t>カモク</t>
    </rPh>
    <rPh sb="4" eb="5">
      <t>ベツ</t>
    </rPh>
    <rPh sb="5" eb="7">
      <t>ケイエイ</t>
    </rPh>
    <phoneticPr fontId="1"/>
  </si>
  <si>
    <t>件数</t>
    <rPh sb="0" eb="2">
      <t>ケンスウ</t>
    </rPh>
    <phoneticPr fontId="1"/>
  </si>
  <si>
    <t>外来患者数</t>
    <rPh sb="0" eb="2">
      <t>ガイライ</t>
    </rPh>
    <rPh sb="2" eb="4">
      <t>カンジャ</t>
    </rPh>
    <rPh sb="4" eb="5">
      <t>スウ</t>
    </rPh>
    <phoneticPr fontId="1"/>
  </si>
  <si>
    <t>実日数</t>
    <rPh sb="0" eb="1">
      <t>ジツ</t>
    </rPh>
    <rPh sb="1" eb="3">
      <t>ニッスウ</t>
    </rPh>
    <phoneticPr fontId="1"/>
  </si>
  <si>
    <t>外来患者延べ日数</t>
    <rPh sb="0" eb="2">
      <t>ガイライ</t>
    </rPh>
    <rPh sb="2" eb="4">
      <t>カンジャ</t>
    </rPh>
    <rPh sb="4" eb="5">
      <t>ノ</t>
    </rPh>
    <rPh sb="6" eb="8">
      <t>ニッスウ</t>
    </rPh>
    <phoneticPr fontId="1"/>
  </si>
  <si>
    <t>科目ごとの診療データの傾向　</t>
    <rPh sb="0" eb="2">
      <t>カモク</t>
    </rPh>
    <rPh sb="5" eb="7">
      <t>シンリョウ</t>
    </rPh>
    <rPh sb="11" eb="13">
      <t>ケイコウ</t>
    </rPh>
    <phoneticPr fontId="1"/>
  </si>
  <si>
    <t>一日あたり外来医療費</t>
    <rPh sb="0" eb="2">
      <t>イチニチ</t>
    </rPh>
    <rPh sb="5" eb="7">
      <t>ガイライ</t>
    </rPh>
    <rPh sb="7" eb="10">
      <t>イリョウヒ</t>
    </rPh>
    <phoneticPr fontId="1"/>
  </si>
  <si>
    <t>一施設あたり外来医療費</t>
    <rPh sb="0" eb="1">
      <t>イチ</t>
    </rPh>
    <rPh sb="1" eb="3">
      <t>シセツ</t>
    </rPh>
    <rPh sb="6" eb="8">
      <t>ガイライ</t>
    </rPh>
    <rPh sb="8" eb="11">
      <t>イリョウヒ</t>
    </rPh>
    <phoneticPr fontId="1"/>
  </si>
  <si>
    <t>整形外科</t>
    <rPh sb="0" eb="2">
      <t>セイケイ</t>
    </rPh>
    <rPh sb="2" eb="4">
      <t>ゲカ</t>
    </rPh>
    <phoneticPr fontId="1"/>
  </si>
  <si>
    <t>耳鼻咽喉科</t>
    <rPh sb="0" eb="2">
      <t>ジビ</t>
    </rPh>
    <rPh sb="2" eb="4">
      <t>インコウ</t>
    </rPh>
    <rPh sb="4" eb="5">
      <t>カ</t>
    </rPh>
    <phoneticPr fontId="1"/>
  </si>
  <si>
    <t>皮膚科</t>
    <rPh sb="0" eb="3">
      <t>ヒフカ</t>
    </rPh>
    <phoneticPr fontId="1"/>
  </si>
  <si>
    <t>外科</t>
    <rPh sb="0" eb="2">
      <t>ゲカ</t>
    </rPh>
    <phoneticPr fontId="1"/>
  </si>
  <si>
    <t>眼科</t>
    <rPh sb="0" eb="2">
      <t>ガンカ</t>
    </rPh>
    <phoneticPr fontId="1"/>
  </si>
  <si>
    <t>小児科</t>
    <rPh sb="0" eb="3">
      <t>ショウニカ</t>
    </rPh>
    <phoneticPr fontId="1"/>
  </si>
  <si>
    <t>内科</t>
    <rPh sb="0" eb="2">
      <t>ナイカ</t>
    </rPh>
    <phoneticPr fontId="1"/>
  </si>
  <si>
    <t>産婦人科</t>
    <rPh sb="0" eb="4">
      <t>サンフジンカ</t>
    </rPh>
    <phoneticPr fontId="1"/>
  </si>
  <si>
    <t>厚生労働省　医療費の動向より</t>
    <rPh sb="0" eb="2">
      <t>コウセイ</t>
    </rPh>
    <rPh sb="2" eb="5">
      <t>ロウドウショウ</t>
    </rPh>
    <rPh sb="6" eb="9">
      <t>イリョウヒ</t>
    </rPh>
    <rPh sb="10" eb="12">
      <t>ドウコウ</t>
    </rPh>
    <phoneticPr fontId="1"/>
  </si>
  <si>
    <t>一日あたり患者数</t>
    <rPh sb="0" eb="2">
      <t>イチニチ</t>
    </rPh>
    <rPh sb="5" eb="8">
      <t>カンジャスウ</t>
    </rPh>
    <phoneticPr fontId="1"/>
  </si>
  <si>
    <t>月21日計算</t>
    <rPh sb="0" eb="1">
      <t>ツキ</t>
    </rPh>
    <rPh sb="3" eb="4">
      <t>ニチ</t>
    </rPh>
    <rPh sb="4" eb="6">
      <t>ケイサン</t>
    </rPh>
    <phoneticPr fontId="1"/>
  </si>
  <si>
    <t>うち初診再初診</t>
    <rPh sb="2" eb="4">
      <t>ショシン</t>
    </rPh>
    <rPh sb="4" eb="5">
      <t>サイ</t>
    </rPh>
    <rPh sb="5" eb="7">
      <t>ショシン</t>
    </rPh>
    <phoneticPr fontId="1"/>
  </si>
  <si>
    <t>日当点</t>
    <rPh sb="0" eb="2">
      <t>ニットウ</t>
    </rPh>
    <rPh sb="2" eb="3">
      <t>テン</t>
    </rPh>
    <phoneticPr fontId="1"/>
  </si>
  <si>
    <t>1件当たりの点数</t>
    <rPh sb="1" eb="2">
      <t>ケン</t>
    </rPh>
    <rPh sb="2" eb="3">
      <t>ア</t>
    </rPh>
    <rPh sb="6" eb="8">
      <t>テンスウ</t>
    </rPh>
    <phoneticPr fontId="1"/>
  </si>
  <si>
    <t>1人一日あたりの点数</t>
    <rPh sb="0" eb="2">
      <t>ヒトリ</t>
    </rPh>
    <rPh sb="2" eb="4">
      <t>イチニチ</t>
    </rPh>
    <rPh sb="8" eb="10">
      <t>テンスウ</t>
    </rPh>
    <phoneticPr fontId="1"/>
  </si>
  <si>
    <t>1件当たり来院日数/月</t>
    <rPh sb="1" eb="2">
      <t>ケン</t>
    </rPh>
    <rPh sb="2" eb="3">
      <t>ア</t>
    </rPh>
    <rPh sb="5" eb="7">
      <t>ライイン</t>
    </rPh>
    <rPh sb="7" eb="9">
      <t>ニッスウ</t>
    </rPh>
    <rPh sb="10" eb="11">
      <t>ツキ</t>
    </rPh>
    <phoneticPr fontId="1"/>
  </si>
  <si>
    <t>一日患者数</t>
    <rPh sb="0" eb="2">
      <t>イチニチ</t>
    </rPh>
    <rPh sb="2" eb="4">
      <t>カンジャ</t>
    </rPh>
    <rPh sb="4" eb="5">
      <t>スウ</t>
    </rPh>
    <phoneticPr fontId="1"/>
  </si>
  <si>
    <t>内初診再初診</t>
    <rPh sb="0" eb="1">
      <t>ウチ</t>
    </rPh>
    <rPh sb="1" eb="3">
      <t>ショシン</t>
    </rPh>
    <rPh sb="3" eb="4">
      <t>サイ</t>
    </rPh>
    <rPh sb="4" eb="6">
      <t>ショシン</t>
    </rPh>
    <phoneticPr fontId="1"/>
  </si>
  <si>
    <t>1件当たり点数</t>
    <rPh sb="1" eb="2">
      <t>ケン</t>
    </rPh>
    <rPh sb="2" eb="3">
      <t>ア</t>
    </rPh>
    <rPh sb="5" eb="7">
      <t>テンスウ</t>
    </rPh>
    <phoneticPr fontId="1"/>
  </si>
  <si>
    <t>1件あたり来院日数/月</t>
    <rPh sb="1" eb="2">
      <t>ケン</t>
    </rPh>
    <rPh sb="5" eb="7">
      <t>ライイン</t>
    </rPh>
    <rPh sb="7" eb="9">
      <t>ニッスウ</t>
    </rPh>
    <rPh sb="10" eb="11">
      <t>ツキ</t>
    </rPh>
    <phoneticPr fontId="1"/>
  </si>
  <si>
    <t>貴院のデータ(平均値　月）</t>
    <rPh sb="0" eb="1">
      <t>キ</t>
    </rPh>
    <rPh sb="1" eb="2">
      <t>イン</t>
    </rPh>
    <rPh sb="7" eb="10">
      <t>ヘイキンチ</t>
    </rPh>
    <rPh sb="11" eb="12">
      <t>ツキ</t>
    </rPh>
    <phoneticPr fontId="1"/>
  </si>
  <si>
    <t>歯科</t>
    <rPh sb="0" eb="2">
      <t>シカ</t>
    </rPh>
    <phoneticPr fontId="1"/>
  </si>
  <si>
    <t>一施設あたり外来のべ日数</t>
    <rPh sb="0" eb="1">
      <t>イチ</t>
    </rPh>
    <rPh sb="1" eb="3">
      <t>シセツ</t>
    </rPh>
    <rPh sb="6" eb="8">
      <t>ガイライ</t>
    </rPh>
    <rPh sb="10" eb="12">
      <t>ニッスウ</t>
    </rPh>
    <phoneticPr fontId="1"/>
  </si>
  <si>
    <t>半径500ｍ-1Ｋｍ</t>
    <rPh sb="0" eb="2">
      <t>ハンケイ</t>
    </rPh>
    <phoneticPr fontId="1"/>
  </si>
  <si>
    <t>必要人口</t>
    <rPh sb="0" eb="2">
      <t>ヒツヨウ</t>
    </rPh>
    <rPh sb="2" eb="4">
      <t>ジンコウ</t>
    </rPh>
    <phoneticPr fontId="1"/>
  </si>
  <si>
    <t>4月</t>
    <rPh sb="1" eb="2">
      <t>ガツ</t>
    </rPh>
    <phoneticPr fontId="1"/>
  </si>
  <si>
    <t>5月</t>
  </si>
  <si>
    <t>6月</t>
  </si>
  <si>
    <t>7月</t>
  </si>
  <si>
    <t>8月</t>
  </si>
  <si>
    <t>9月</t>
  </si>
  <si>
    <t>10月</t>
  </si>
  <si>
    <t>11月</t>
  </si>
  <si>
    <t>12月</t>
  </si>
  <si>
    <t>1月</t>
  </si>
  <si>
    <t>2月</t>
  </si>
  <si>
    <t>3月</t>
  </si>
  <si>
    <t>全体</t>
    <rPh sb="0" eb="2">
      <t>ゼンタイ</t>
    </rPh>
    <phoneticPr fontId="1"/>
  </si>
  <si>
    <t>内科</t>
    <rPh sb="0" eb="2">
      <t>ナイカ</t>
    </rPh>
    <phoneticPr fontId="1"/>
  </si>
  <si>
    <t>小児科</t>
    <rPh sb="0" eb="3">
      <t>ショウニカ</t>
    </rPh>
    <phoneticPr fontId="1"/>
  </si>
  <si>
    <t>整形外科</t>
    <rPh sb="0" eb="2">
      <t>セイケイ</t>
    </rPh>
    <rPh sb="2" eb="4">
      <t>ゲカ</t>
    </rPh>
    <phoneticPr fontId="1"/>
  </si>
  <si>
    <t>眼科</t>
    <rPh sb="0" eb="2">
      <t>ガンカ</t>
    </rPh>
    <phoneticPr fontId="1"/>
  </si>
  <si>
    <t>耳鼻科</t>
    <rPh sb="0" eb="3">
      <t>ジビカ</t>
    </rPh>
    <phoneticPr fontId="1"/>
  </si>
  <si>
    <t>産婦人科</t>
    <rPh sb="0" eb="4">
      <t>サンフジンカ</t>
    </rPh>
    <phoneticPr fontId="1"/>
  </si>
  <si>
    <t>皮膚科</t>
    <rPh sb="0" eb="3">
      <t>ヒフカ</t>
    </rPh>
    <phoneticPr fontId="1"/>
  </si>
  <si>
    <t>耳鼻咽喉科</t>
    <rPh sb="0" eb="2">
      <t>ジビ</t>
    </rPh>
    <rPh sb="2" eb="4">
      <t>インコウ</t>
    </rPh>
    <rPh sb="4" eb="5">
      <t>カ</t>
    </rPh>
    <phoneticPr fontId="1"/>
  </si>
  <si>
    <t>ＴＫＣ　Ｍ－ＢＡＳＴ</t>
    <phoneticPr fontId="1"/>
  </si>
  <si>
    <t>(無床・院外処方・個人）</t>
    <rPh sb="1" eb="2">
      <t>ム</t>
    </rPh>
    <rPh sb="2" eb="3">
      <t>ユカ</t>
    </rPh>
    <rPh sb="4" eb="6">
      <t>インガイ</t>
    </rPh>
    <rPh sb="6" eb="8">
      <t>ショホウ</t>
    </rPh>
    <rPh sb="9" eb="11">
      <t>コジン</t>
    </rPh>
    <phoneticPr fontId="1"/>
  </si>
  <si>
    <t>全国平均</t>
    <rPh sb="0" eb="2">
      <t>ゼンコク</t>
    </rPh>
    <rPh sb="2" eb="4">
      <t>ヘイキン</t>
    </rPh>
    <phoneticPr fontId="1"/>
  </si>
  <si>
    <t>外科</t>
    <rPh sb="0" eb="2">
      <t>ゲカ</t>
    </rPh>
    <phoneticPr fontId="1"/>
  </si>
  <si>
    <t>精神科</t>
    <rPh sb="0" eb="3">
      <t>セイシンカ</t>
    </rPh>
    <phoneticPr fontId="1"/>
  </si>
  <si>
    <t>泌尿器科</t>
    <rPh sb="0" eb="4">
      <t>ヒニョウキカ</t>
    </rPh>
    <phoneticPr fontId="1"/>
  </si>
  <si>
    <t>保険診療[千円）/年</t>
    <rPh sb="0" eb="2">
      <t>ホケン</t>
    </rPh>
    <rPh sb="2" eb="4">
      <t>シンリョウ</t>
    </rPh>
    <rPh sb="5" eb="7">
      <t>センエン</t>
    </rPh>
    <rPh sb="9" eb="10">
      <t>ネン</t>
    </rPh>
    <phoneticPr fontId="1"/>
  </si>
  <si>
    <t>一日当保険診療単価</t>
    <rPh sb="0" eb="2">
      <t>イチニチ</t>
    </rPh>
    <rPh sb="2" eb="3">
      <t>ア</t>
    </rPh>
    <rPh sb="3" eb="5">
      <t>ホケン</t>
    </rPh>
    <rPh sb="5" eb="7">
      <t>シンリョウ</t>
    </rPh>
    <rPh sb="7" eb="9">
      <t>タンカ</t>
    </rPh>
    <phoneticPr fontId="1"/>
  </si>
  <si>
    <t>一日当保険診療患者数</t>
    <rPh sb="0" eb="2">
      <t>イチニチ</t>
    </rPh>
    <rPh sb="2" eb="3">
      <t>ア</t>
    </rPh>
    <rPh sb="3" eb="5">
      <t>ホケン</t>
    </rPh>
    <rPh sb="5" eb="7">
      <t>シンリョウ</t>
    </rPh>
    <rPh sb="7" eb="10">
      <t>カンジャスウ</t>
    </rPh>
    <phoneticPr fontId="1"/>
  </si>
  <si>
    <t>平均従業員</t>
    <rPh sb="0" eb="2">
      <t>ヘイキン</t>
    </rPh>
    <rPh sb="2" eb="5">
      <t>ジュウギョウイン</t>
    </rPh>
    <phoneticPr fontId="1"/>
  </si>
  <si>
    <t>一施設当たり簿価[千円）</t>
    <rPh sb="0" eb="1">
      <t>イチ</t>
    </rPh>
    <rPh sb="1" eb="3">
      <t>シセツ</t>
    </rPh>
    <rPh sb="3" eb="4">
      <t>ア</t>
    </rPh>
    <rPh sb="6" eb="8">
      <t>ボカ</t>
    </rPh>
    <rPh sb="9" eb="11">
      <t>センエン</t>
    </rPh>
    <phoneticPr fontId="1"/>
  </si>
  <si>
    <t>損益分岐点医業売上高</t>
    <rPh sb="0" eb="2">
      <t>ソンエキ</t>
    </rPh>
    <rPh sb="2" eb="5">
      <t>ブンキテン</t>
    </rPh>
    <rPh sb="5" eb="7">
      <t>イギョウ</t>
    </rPh>
    <rPh sb="7" eb="9">
      <t>ウリアゲ</t>
    </rPh>
    <rPh sb="9" eb="10">
      <t>ダカ</t>
    </rPh>
    <phoneticPr fontId="1"/>
  </si>
  <si>
    <t>固定費(月）</t>
    <rPh sb="0" eb="3">
      <t>コテイヒ</t>
    </rPh>
    <rPh sb="4" eb="5">
      <t>ツキ</t>
    </rPh>
    <phoneticPr fontId="1"/>
  </si>
  <si>
    <t>黒字医療機関平均</t>
    <rPh sb="0" eb="2">
      <t>クロジ</t>
    </rPh>
    <rPh sb="2" eb="4">
      <t>イリョウ</t>
    </rPh>
    <rPh sb="4" eb="6">
      <t>キカン</t>
    </rPh>
    <rPh sb="6" eb="8">
      <t>ヘイキン</t>
    </rPh>
    <phoneticPr fontId="1"/>
  </si>
  <si>
    <t>医業収益</t>
    <rPh sb="0" eb="2">
      <t>イギョウ</t>
    </rPh>
    <rPh sb="2" eb="4">
      <t>シュウエキ</t>
    </rPh>
    <phoneticPr fontId="1"/>
  </si>
  <si>
    <t>保険</t>
    <rPh sb="0" eb="2">
      <t>ホケン</t>
    </rPh>
    <phoneticPr fontId="1"/>
  </si>
  <si>
    <t>自由</t>
    <rPh sb="0" eb="2">
      <t>ジユウ</t>
    </rPh>
    <phoneticPr fontId="1"/>
  </si>
  <si>
    <t>材料費</t>
    <rPh sb="0" eb="3">
      <t>ザイリョウヒ</t>
    </rPh>
    <phoneticPr fontId="1"/>
  </si>
  <si>
    <t>委託費</t>
    <rPh sb="0" eb="2">
      <t>イタク</t>
    </rPh>
    <rPh sb="2" eb="3">
      <t>ヒ</t>
    </rPh>
    <phoneticPr fontId="1"/>
  </si>
  <si>
    <t>限界利益</t>
    <rPh sb="0" eb="2">
      <t>ゲンカイ</t>
    </rPh>
    <rPh sb="2" eb="4">
      <t>リエキ</t>
    </rPh>
    <phoneticPr fontId="1"/>
  </si>
  <si>
    <t>給与費</t>
    <rPh sb="0" eb="2">
      <t>キュウヨ</t>
    </rPh>
    <rPh sb="2" eb="3">
      <t>ヒ</t>
    </rPh>
    <phoneticPr fontId="1"/>
  </si>
  <si>
    <t>設備費</t>
    <rPh sb="0" eb="3">
      <t>セツビヒ</t>
    </rPh>
    <phoneticPr fontId="1"/>
  </si>
  <si>
    <t>減価償却費</t>
    <rPh sb="0" eb="2">
      <t>ゲンカ</t>
    </rPh>
    <rPh sb="2" eb="4">
      <t>ショウキャク</t>
    </rPh>
    <rPh sb="4" eb="5">
      <t>ヒ</t>
    </rPh>
    <phoneticPr fontId="1"/>
  </si>
  <si>
    <t>その他経費</t>
    <rPh sb="2" eb="3">
      <t>タ</t>
    </rPh>
    <rPh sb="3" eb="5">
      <t>ケイヒ</t>
    </rPh>
    <phoneticPr fontId="1"/>
  </si>
  <si>
    <t>医業利益</t>
    <rPh sb="0" eb="2">
      <t>イギョウ</t>
    </rPh>
    <rPh sb="2" eb="4">
      <t>リエキ</t>
    </rPh>
    <phoneticPr fontId="1"/>
  </si>
  <si>
    <t>医業外収益</t>
    <rPh sb="0" eb="2">
      <t>イギョウ</t>
    </rPh>
    <rPh sb="2" eb="3">
      <t>ガイ</t>
    </rPh>
    <rPh sb="3" eb="5">
      <t>シュウエキ</t>
    </rPh>
    <phoneticPr fontId="1"/>
  </si>
  <si>
    <t>医業外費用</t>
    <rPh sb="0" eb="2">
      <t>イギョウ</t>
    </rPh>
    <rPh sb="2" eb="3">
      <t>ガイ</t>
    </rPh>
    <rPh sb="3" eb="5">
      <t>ヒヨウ</t>
    </rPh>
    <phoneticPr fontId="1"/>
  </si>
  <si>
    <t>経常利益</t>
    <rPh sb="0" eb="2">
      <t>ケイジョウ</t>
    </rPh>
    <rPh sb="2" eb="4">
      <t>リエキ</t>
    </rPh>
    <phoneticPr fontId="1"/>
  </si>
  <si>
    <t>　　　　　　　減価償却費</t>
    <rPh sb="7" eb="9">
      <t>ゲンカ</t>
    </rPh>
    <rPh sb="9" eb="11">
      <t>ショウキャク</t>
    </rPh>
    <rPh sb="11" eb="12">
      <t>ヒ</t>
    </rPh>
    <phoneticPr fontId="1"/>
  </si>
  <si>
    <t>　　　　　　　地代家賃</t>
    <rPh sb="7" eb="9">
      <t>チダイ</t>
    </rPh>
    <rPh sb="9" eb="11">
      <t>ヤチン</t>
    </rPh>
    <phoneticPr fontId="1"/>
  </si>
  <si>
    <t>　　　　　　　リース</t>
    <phoneticPr fontId="1"/>
  </si>
  <si>
    <t>　　　　　　　その他設備</t>
    <rPh sb="9" eb="10">
      <t>タ</t>
    </rPh>
    <rPh sb="10" eb="12">
      <t>セツビ</t>
    </rPh>
    <phoneticPr fontId="1"/>
  </si>
  <si>
    <t>限界利益率</t>
    <rPh sb="0" eb="2">
      <t>ゲンカイ</t>
    </rPh>
    <rPh sb="2" eb="4">
      <t>リエキ</t>
    </rPh>
    <rPh sb="4" eb="5">
      <t>リツ</t>
    </rPh>
    <phoneticPr fontId="1"/>
  </si>
  <si>
    <t>労働分配率</t>
    <rPh sb="0" eb="2">
      <t>ロウドウ</t>
    </rPh>
    <rPh sb="2" eb="4">
      <t>ブンパイ</t>
    </rPh>
    <rPh sb="4" eb="5">
      <t>リツ</t>
    </rPh>
    <phoneticPr fontId="1"/>
  </si>
  <si>
    <t>医業収支差額率</t>
    <rPh sb="0" eb="2">
      <t>イギョウ</t>
    </rPh>
    <rPh sb="2" eb="4">
      <t>シュウシ</t>
    </rPh>
    <rPh sb="4" eb="6">
      <t>サガク</t>
    </rPh>
    <rPh sb="6" eb="7">
      <t>リツ</t>
    </rPh>
    <phoneticPr fontId="1"/>
  </si>
  <si>
    <t>医業原価率</t>
    <rPh sb="0" eb="2">
      <t>イギョウ</t>
    </rPh>
    <rPh sb="2" eb="4">
      <t>ゲンカ</t>
    </rPh>
    <rPh sb="4" eb="5">
      <t>リツ</t>
    </rPh>
    <phoneticPr fontId="1"/>
  </si>
  <si>
    <t>自由診療割合</t>
    <rPh sb="0" eb="2">
      <t>ジユウ</t>
    </rPh>
    <rPh sb="2" eb="4">
      <t>シンリョウ</t>
    </rPh>
    <rPh sb="4" eb="6">
      <t>ワリアイ</t>
    </rPh>
    <phoneticPr fontId="1"/>
  </si>
  <si>
    <t>貴院の今月のデータで分析</t>
    <rPh sb="0" eb="1">
      <t>キ</t>
    </rPh>
    <rPh sb="1" eb="2">
      <t>イン</t>
    </rPh>
    <rPh sb="3" eb="5">
      <t>コンゲツ</t>
    </rPh>
    <rPh sb="10" eb="12">
      <t>ブンセキ</t>
    </rPh>
    <phoneticPr fontId="1"/>
  </si>
  <si>
    <t>※初診再初診患者が減少していないか</t>
    <rPh sb="1" eb="3">
      <t>ショシン</t>
    </rPh>
    <rPh sb="3" eb="4">
      <t>サイ</t>
    </rPh>
    <rPh sb="4" eb="6">
      <t>ショシン</t>
    </rPh>
    <rPh sb="6" eb="8">
      <t>カンジャ</t>
    </rPh>
    <rPh sb="9" eb="11">
      <t>ゲンショウ</t>
    </rPh>
    <phoneticPr fontId="1"/>
  </si>
  <si>
    <t>※前年同期に比べ季節的変動以外で件数が大きく減少していないか</t>
    <rPh sb="1" eb="3">
      <t>ゼンネン</t>
    </rPh>
    <rPh sb="3" eb="5">
      <t>ドウキ</t>
    </rPh>
    <rPh sb="6" eb="7">
      <t>クラ</t>
    </rPh>
    <rPh sb="8" eb="11">
      <t>キセツテキ</t>
    </rPh>
    <rPh sb="11" eb="13">
      <t>ヘンドウ</t>
    </rPh>
    <rPh sb="13" eb="15">
      <t>イガイ</t>
    </rPh>
    <rPh sb="16" eb="18">
      <t>ケンスウ</t>
    </rPh>
    <rPh sb="19" eb="20">
      <t>オオ</t>
    </rPh>
    <rPh sb="22" eb="24">
      <t>ゲンショウ</t>
    </rPh>
    <phoneticPr fontId="1"/>
  </si>
  <si>
    <t>※予防接種・自由診療　健康診断　特に歯科は自由診療へのアプローチ</t>
    <rPh sb="1" eb="3">
      <t>ヨボウ</t>
    </rPh>
    <rPh sb="3" eb="5">
      <t>セッシュ</t>
    </rPh>
    <rPh sb="6" eb="8">
      <t>ジユウ</t>
    </rPh>
    <rPh sb="8" eb="10">
      <t>シンリョウ</t>
    </rPh>
    <rPh sb="11" eb="13">
      <t>ケンコウ</t>
    </rPh>
    <rPh sb="13" eb="15">
      <t>シンダン</t>
    </rPh>
    <rPh sb="16" eb="17">
      <t>トク</t>
    </rPh>
    <rPh sb="18" eb="20">
      <t>シカ</t>
    </rPh>
    <rPh sb="21" eb="23">
      <t>ジユウ</t>
    </rPh>
    <rPh sb="23" eb="25">
      <t>シンリョウ</t>
    </rPh>
    <phoneticPr fontId="1"/>
  </si>
  <si>
    <t>※高齢化社会に対応した診療　在診針　糖尿病　がん</t>
    <rPh sb="1" eb="4">
      <t>コウレイカ</t>
    </rPh>
    <rPh sb="4" eb="6">
      <t>シャカイ</t>
    </rPh>
    <rPh sb="7" eb="9">
      <t>タイオウ</t>
    </rPh>
    <rPh sb="11" eb="13">
      <t>シンリョウ</t>
    </rPh>
    <rPh sb="14" eb="15">
      <t>ザイ</t>
    </rPh>
    <rPh sb="15" eb="16">
      <t>ミ</t>
    </rPh>
    <rPh sb="16" eb="17">
      <t>ハリ</t>
    </rPh>
    <rPh sb="18" eb="21">
      <t>トウニョウビョウ</t>
    </rPh>
    <phoneticPr fontId="1"/>
  </si>
  <si>
    <t>※病診連携　介護連携</t>
    <rPh sb="1" eb="5">
      <t>ビョウシンレンケイ</t>
    </rPh>
    <rPh sb="6" eb="8">
      <t>カイゴ</t>
    </rPh>
    <rPh sb="8" eb="10">
      <t>レンケイ</t>
    </rPh>
    <phoneticPr fontId="1"/>
  </si>
  <si>
    <t>※医療法人の場合介護サービスへの展開</t>
    <rPh sb="1" eb="3">
      <t>イリョウ</t>
    </rPh>
    <rPh sb="3" eb="5">
      <t>ホウジン</t>
    </rPh>
    <rPh sb="6" eb="8">
      <t>バアイ</t>
    </rPh>
    <rPh sb="8" eb="10">
      <t>カイゴ</t>
    </rPh>
    <rPh sb="16" eb="18">
      <t>テンカイ</t>
    </rPh>
    <phoneticPr fontId="1"/>
  </si>
  <si>
    <t>チェックポイント</t>
    <phoneticPr fontId="1"/>
  </si>
  <si>
    <t>※脳神経外科　精神科における認知症対応施設</t>
    <rPh sb="1" eb="4">
      <t>ノウシンケイ</t>
    </rPh>
    <rPh sb="4" eb="6">
      <t>ゲカ</t>
    </rPh>
    <rPh sb="7" eb="10">
      <t>セイシンカ</t>
    </rPh>
    <rPh sb="14" eb="17">
      <t>ニンチショウ</t>
    </rPh>
    <rPh sb="17" eb="19">
      <t>タイオウ</t>
    </rPh>
    <rPh sb="19" eb="21">
      <t>シセツ</t>
    </rPh>
    <phoneticPr fontId="1"/>
  </si>
  <si>
    <t>医業繁栄のために</t>
    <rPh sb="0" eb="2">
      <t>イギョウ</t>
    </rPh>
    <rPh sb="2" eb="4">
      <t>ハンエイ</t>
    </rPh>
    <phoneticPr fontId="1"/>
  </si>
  <si>
    <t>※待たせない　待たせる場合もストレスのたまらない環境つくり</t>
    <rPh sb="1" eb="2">
      <t>マ</t>
    </rPh>
    <rPh sb="7" eb="8">
      <t>マ</t>
    </rPh>
    <rPh sb="11" eb="13">
      <t>バアイ</t>
    </rPh>
    <rPh sb="24" eb="26">
      <t>カンキョウ</t>
    </rPh>
    <phoneticPr fontId="1"/>
  </si>
  <si>
    <t>※特に地方は駐車場などが広いこと</t>
    <rPh sb="1" eb="2">
      <t>トク</t>
    </rPh>
    <rPh sb="3" eb="5">
      <t>チホウ</t>
    </rPh>
    <rPh sb="6" eb="9">
      <t>チュウシャジョウ</t>
    </rPh>
    <rPh sb="12" eb="13">
      <t>ヒロ</t>
    </rPh>
    <phoneticPr fontId="1"/>
  </si>
  <si>
    <t>※トイレ、窓口、待合室がきたない医院は患者が増えない</t>
    <rPh sb="5" eb="7">
      <t>マドグチ</t>
    </rPh>
    <rPh sb="8" eb="10">
      <t>マチアイ</t>
    </rPh>
    <rPh sb="10" eb="11">
      <t>シツ</t>
    </rPh>
    <rPh sb="16" eb="18">
      <t>イイン</t>
    </rPh>
    <rPh sb="19" eb="21">
      <t>カンジャ</t>
    </rPh>
    <rPh sb="22" eb="23">
      <t>フ</t>
    </rPh>
    <phoneticPr fontId="1"/>
  </si>
  <si>
    <t>※5分以上の患者との対話</t>
    <rPh sb="2" eb="3">
      <t>ブン</t>
    </rPh>
    <rPh sb="3" eb="5">
      <t>イジョウ</t>
    </rPh>
    <rPh sb="6" eb="8">
      <t>カンジャ</t>
    </rPh>
    <rPh sb="10" eb="12">
      <t>タイワ</t>
    </rPh>
    <phoneticPr fontId="1"/>
  </si>
  <si>
    <t>※ＨＰなどによる医院の強み特色を打ち出す。</t>
    <rPh sb="8" eb="10">
      <t>イイン</t>
    </rPh>
    <rPh sb="11" eb="12">
      <t>ツヨ</t>
    </rPh>
    <rPh sb="13" eb="15">
      <t>トクショク</t>
    </rPh>
    <rPh sb="16" eb="17">
      <t>ウ</t>
    </rPh>
    <rPh sb="18" eb="19">
      <t>ダ</t>
    </rPh>
    <phoneticPr fontId="1"/>
  </si>
  <si>
    <t>※口コミが命　　スタッフ全員で患者あっての医院と心がける</t>
    <rPh sb="1" eb="2">
      <t>クチ</t>
    </rPh>
    <rPh sb="5" eb="6">
      <t>イノチ</t>
    </rPh>
    <rPh sb="12" eb="14">
      <t>ゼンイン</t>
    </rPh>
    <rPh sb="15" eb="17">
      <t>カンジャ</t>
    </rPh>
    <rPh sb="21" eb="23">
      <t>イイン</t>
    </rPh>
    <rPh sb="24" eb="25">
      <t>ココロ</t>
    </rPh>
    <phoneticPr fontId="1"/>
  </si>
  <si>
    <t>※挨拶、笑顔、明るいクリニックを目指す。</t>
    <rPh sb="1" eb="3">
      <t>アイサツ</t>
    </rPh>
    <rPh sb="4" eb="6">
      <t>エガオ</t>
    </rPh>
    <rPh sb="7" eb="8">
      <t>アカ</t>
    </rPh>
    <rPh sb="16" eb="18">
      <t>メザ</t>
    </rPh>
    <phoneticPr fontId="1"/>
  </si>
  <si>
    <t>※窓口人材が命</t>
    <rPh sb="1" eb="3">
      <t>マドグチ</t>
    </rPh>
    <rPh sb="3" eb="5">
      <t>ジンザイ</t>
    </rPh>
    <rPh sb="6" eb="7">
      <t>イノチ</t>
    </rPh>
    <phoneticPr fontId="1"/>
  </si>
  <si>
    <t>※清潔、衛生、感染症対策に必ず気を付ける。　</t>
    <rPh sb="1" eb="3">
      <t>セイケツ</t>
    </rPh>
    <rPh sb="4" eb="6">
      <t>エイセイ</t>
    </rPh>
    <rPh sb="7" eb="10">
      <t>カンセンショウ</t>
    </rPh>
    <rPh sb="10" eb="12">
      <t>タイサク</t>
    </rPh>
    <rPh sb="13" eb="14">
      <t>カナラ</t>
    </rPh>
    <rPh sb="15" eb="16">
      <t>キ</t>
    </rPh>
    <rPh sb="17" eb="18">
      <t>ツ</t>
    </rPh>
    <phoneticPr fontId="1"/>
  </si>
  <si>
    <t>医業内科のポイント</t>
    <rPh sb="0" eb="2">
      <t>イギョウ</t>
    </rPh>
    <rPh sb="2" eb="4">
      <t>ナイカ</t>
    </rPh>
    <phoneticPr fontId="1"/>
  </si>
  <si>
    <t>小児科のポイント</t>
    <rPh sb="0" eb="3">
      <t>ショウニカ</t>
    </rPh>
    <phoneticPr fontId="1"/>
  </si>
  <si>
    <t>概要</t>
    <rPh sb="0" eb="2">
      <t>ガイヨウ</t>
    </rPh>
    <phoneticPr fontId="1"/>
  </si>
  <si>
    <t>医療法人で労働分配率　人件費/医業収入-原材料委託費用）で64％</t>
    <rPh sb="0" eb="2">
      <t>イリョウ</t>
    </rPh>
    <rPh sb="2" eb="4">
      <t>ホウジン</t>
    </rPh>
    <rPh sb="5" eb="7">
      <t>ロウドウ</t>
    </rPh>
    <rPh sb="7" eb="9">
      <t>ブンパイ</t>
    </rPh>
    <rPh sb="9" eb="10">
      <t>リツ</t>
    </rPh>
    <rPh sb="11" eb="14">
      <t>ジンケンヒ</t>
    </rPh>
    <rPh sb="15" eb="17">
      <t>イギョウ</t>
    </rPh>
    <rPh sb="17" eb="19">
      <t>シュウニュウ</t>
    </rPh>
    <rPh sb="20" eb="23">
      <t>ゲンザイリョウ</t>
    </rPh>
    <rPh sb="23" eb="25">
      <t>イタク</t>
    </rPh>
    <rPh sb="25" eb="27">
      <t>ヒヨウ</t>
    </rPh>
    <phoneticPr fontId="1"/>
  </si>
  <si>
    <t>個人で31％程が平均で目安となる。</t>
    <rPh sb="0" eb="2">
      <t>コジン</t>
    </rPh>
    <rPh sb="6" eb="7">
      <t>ホド</t>
    </rPh>
    <rPh sb="8" eb="10">
      <t>ヘイキン</t>
    </rPh>
    <rPh sb="11" eb="13">
      <t>メヤス</t>
    </rPh>
    <phoneticPr fontId="1"/>
  </si>
  <si>
    <t>借入などがある場合借入返済比率も含めて7割未満に抑えたい。</t>
    <rPh sb="0" eb="2">
      <t>カリイレ</t>
    </rPh>
    <rPh sb="7" eb="9">
      <t>バアイ</t>
    </rPh>
    <rPh sb="9" eb="11">
      <t>カリイレ</t>
    </rPh>
    <rPh sb="11" eb="13">
      <t>ヘンサイ</t>
    </rPh>
    <rPh sb="13" eb="15">
      <t>ヒリツ</t>
    </rPh>
    <rPh sb="16" eb="17">
      <t>フク</t>
    </rPh>
    <rPh sb="20" eb="21">
      <t>ワリ</t>
    </rPh>
    <rPh sb="21" eb="23">
      <t>ミマン</t>
    </rPh>
    <rPh sb="24" eb="25">
      <t>オサ</t>
    </rPh>
    <phoneticPr fontId="1"/>
  </si>
  <si>
    <t>人件費は医業にとって最大の経費となる</t>
    <rPh sb="0" eb="3">
      <t>ジンケンヒ</t>
    </rPh>
    <rPh sb="4" eb="6">
      <t>イギョウ</t>
    </rPh>
    <rPh sb="10" eb="12">
      <t>サイダイ</t>
    </rPh>
    <rPh sb="13" eb="15">
      <t>ケイヒ</t>
    </rPh>
    <phoneticPr fontId="1"/>
  </si>
  <si>
    <t>患者の満足度を上げる　　スタッフ教育　設備等定期的なリニューアル</t>
    <rPh sb="0" eb="2">
      <t>カンジャ</t>
    </rPh>
    <rPh sb="3" eb="6">
      <t>マンゾクド</t>
    </rPh>
    <rPh sb="7" eb="8">
      <t>ア</t>
    </rPh>
    <rPh sb="16" eb="18">
      <t>キョウイク</t>
    </rPh>
    <rPh sb="19" eb="21">
      <t>セツビ</t>
    </rPh>
    <rPh sb="21" eb="22">
      <t>トウ</t>
    </rPh>
    <rPh sb="22" eb="25">
      <t>テイキテキ</t>
    </rPh>
    <phoneticPr fontId="1"/>
  </si>
  <si>
    <t>清潔感、満足度　特に地方は車を止めやすい広い駐車場の確保</t>
    <rPh sb="0" eb="3">
      <t>セイケツカン</t>
    </rPh>
    <rPh sb="4" eb="7">
      <t>マンゾクド</t>
    </rPh>
    <rPh sb="8" eb="9">
      <t>トク</t>
    </rPh>
    <rPh sb="10" eb="12">
      <t>チホウ</t>
    </rPh>
    <rPh sb="13" eb="14">
      <t>クルマ</t>
    </rPh>
    <rPh sb="15" eb="16">
      <t>ト</t>
    </rPh>
    <rPh sb="20" eb="21">
      <t>ヒロ</t>
    </rPh>
    <rPh sb="22" eb="25">
      <t>チュウシャジョウ</t>
    </rPh>
    <rPh sb="26" eb="28">
      <t>カクホ</t>
    </rPh>
    <phoneticPr fontId="1"/>
  </si>
  <si>
    <t>(無床・院外処方・法人）</t>
    <rPh sb="1" eb="2">
      <t>ム</t>
    </rPh>
    <rPh sb="2" eb="3">
      <t>ユカ</t>
    </rPh>
    <rPh sb="4" eb="6">
      <t>インガイ</t>
    </rPh>
    <rPh sb="6" eb="8">
      <t>ショホウ</t>
    </rPh>
    <rPh sb="9" eb="11">
      <t>ホウジン</t>
    </rPh>
    <phoneticPr fontId="1"/>
  </si>
  <si>
    <t>医療法人</t>
    <rPh sb="0" eb="2">
      <t>イリョウ</t>
    </rPh>
    <rPh sb="2" eb="4">
      <t>ホウジン</t>
    </rPh>
    <phoneticPr fontId="1"/>
  </si>
  <si>
    <t>個人</t>
    <rPh sb="0" eb="2">
      <t>コジン</t>
    </rPh>
    <phoneticPr fontId="1"/>
  </si>
  <si>
    <t>医療経済実態調査</t>
    <rPh sb="0" eb="2">
      <t>イリョウ</t>
    </rPh>
    <rPh sb="2" eb="4">
      <t>ケイザイ</t>
    </rPh>
    <rPh sb="4" eb="6">
      <t>ジッタイ</t>
    </rPh>
    <rPh sb="6" eb="8">
      <t>チョウサ</t>
    </rPh>
    <phoneticPr fontId="1"/>
  </si>
  <si>
    <t>貴院</t>
    <rPh sb="0" eb="1">
      <t>キ</t>
    </rPh>
    <rPh sb="1" eb="2">
      <t>イン</t>
    </rPh>
    <phoneticPr fontId="1"/>
  </si>
  <si>
    <t>平均差％</t>
    <rPh sb="0" eb="2">
      <t>ヘイキン</t>
    </rPh>
    <rPh sb="2" eb="3">
      <t>サ</t>
    </rPh>
    <phoneticPr fontId="1"/>
  </si>
  <si>
    <t>役員退職金及び役員退職金のための保険加入ができる</t>
    <rPh sb="0" eb="2">
      <t>ヤクイン</t>
    </rPh>
    <rPh sb="2" eb="5">
      <t>タイショクキン</t>
    </rPh>
    <rPh sb="5" eb="6">
      <t>オヨ</t>
    </rPh>
    <rPh sb="7" eb="9">
      <t>ヤクイン</t>
    </rPh>
    <rPh sb="9" eb="12">
      <t>タイショクキン</t>
    </rPh>
    <rPh sb="16" eb="18">
      <t>ホケン</t>
    </rPh>
    <rPh sb="18" eb="20">
      <t>カニュウ</t>
    </rPh>
    <phoneticPr fontId="1"/>
  </si>
  <si>
    <t>社会保険加入、法人化による良い人材の確保</t>
    <rPh sb="0" eb="2">
      <t>シャカイ</t>
    </rPh>
    <rPh sb="2" eb="4">
      <t>ホケン</t>
    </rPh>
    <rPh sb="4" eb="6">
      <t>カニュウ</t>
    </rPh>
    <rPh sb="7" eb="10">
      <t>ホウジンカ</t>
    </rPh>
    <rPh sb="13" eb="14">
      <t>ヨ</t>
    </rPh>
    <rPh sb="15" eb="17">
      <t>ジンザイ</t>
    </rPh>
    <rPh sb="18" eb="20">
      <t>カクホ</t>
    </rPh>
    <phoneticPr fontId="1"/>
  </si>
  <si>
    <t>介護事業の展開が可能</t>
    <rPh sb="0" eb="2">
      <t>カイゴ</t>
    </rPh>
    <rPh sb="2" eb="4">
      <t>ジギョウ</t>
    </rPh>
    <rPh sb="5" eb="7">
      <t>テンカイ</t>
    </rPh>
    <rPh sb="8" eb="10">
      <t>カノウ</t>
    </rPh>
    <phoneticPr fontId="1"/>
  </si>
  <si>
    <t>社会保険診療報酬の源泉所得税がなくなりキャッシュフローはよくなる</t>
    <rPh sb="0" eb="2">
      <t>シャカイ</t>
    </rPh>
    <rPh sb="2" eb="4">
      <t>ホケン</t>
    </rPh>
    <rPh sb="4" eb="6">
      <t>シンリョウ</t>
    </rPh>
    <rPh sb="6" eb="8">
      <t>ホウシュウ</t>
    </rPh>
    <rPh sb="9" eb="11">
      <t>ゲンセン</t>
    </rPh>
    <rPh sb="11" eb="14">
      <t>ショトクゼイ</t>
    </rPh>
    <phoneticPr fontId="1"/>
  </si>
  <si>
    <t>高額所得税の場合課税所得1000万以上なら法人のほうが有利</t>
    <rPh sb="0" eb="2">
      <t>コウガク</t>
    </rPh>
    <rPh sb="2" eb="5">
      <t>ショトクゼイ</t>
    </rPh>
    <rPh sb="6" eb="8">
      <t>バアイ</t>
    </rPh>
    <rPh sb="8" eb="10">
      <t>カゼイ</t>
    </rPh>
    <rPh sb="10" eb="12">
      <t>ショトク</t>
    </rPh>
    <rPh sb="16" eb="17">
      <t>マン</t>
    </rPh>
    <rPh sb="17" eb="19">
      <t>イジョウ</t>
    </rPh>
    <rPh sb="21" eb="23">
      <t>ホウジン</t>
    </rPh>
    <rPh sb="27" eb="29">
      <t>ユウリ</t>
    </rPh>
    <phoneticPr fontId="1"/>
  </si>
  <si>
    <t>持分の定めのない医療法人の場合子孫後継者への相続税の負担が低い</t>
    <rPh sb="0" eb="2">
      <t>モチブン</t>
    </rPh>
    <rPh sb="3" eb="4">
      <t>サダ</t>
    </rPh>
    <rPh sb="8" eb="10">
      <t>イリョウ</t>
    </rPh>
    <rPh sb="10" eb="12">
      <t>ホウジン</t>
    </rPh>
    <rPh sb="13" eb="15">
      <t>バアイ</t>
    </rPh>
    <rPh sb="15" eb="17">
      <t>シソン</t>
    </rPh>
    <rPh sb="17" eb="20">
      <t>コウケイシャ</t>
    </rPh>
    <rPh sb="22" eb="25">
      <t>ソウゾクゼイ</t>
    </rPh>
    <rPh sb="26" eb="28">
      <t>フタン</t>
    </rPh>
    <rPh sb="29" eb="30">
      <t>ヒク</t>
    </rPh>
    <phoneticPr fontId="1"/>
  </si>
  <si>
    <t>医業未収金の漏れに注意</t>
    <rPh sb="0" eb="2">
      <t>イギョウ</t>
    </rPh>
    <rPh sb="2" eb="5">
      <t>ミシュウキン</t>
    </rPh>
    <rPh sb="6" eb="7">
      <t>モ</t>
    </rPh>
    <rPh sb="9" eb="11">
      <t>チュウイ</t>
    </rPh>
    <phoneticPr fontId="1"/>
  </si>
  <si>
    <t>自賠責・労災・治験・自治代予防接種　自治体健康診断など入金まで時間のかかるものもあるのでもれに注意</t>
    <rPh sb="0" eb="3">
      <t>ジバイセキ</t>
    </rPh>
    <rPh sb="4" eb="6">
      <t>ロウサイ</t>
    </rPh>
    <rPh sb="7" eb="9">
      <t>チケン</t>
    </rPh>
    <rPh sb="10" eb="12">
      <t>ジチ</t>
    </rPh>
    <rPh sb="12" eb="13">
      <t>ダイ</t>
    </rPh>
    <rPh sb="13" eb="15">
      <t>ヨボウ</t>
    </rPh>
    <rPh sb="15" eb="17">
      <t>セッシュ</t>
    </rPh>
    <rPh sb="18" eb="21">
      <t>ジチタイ</t>
    </rPh>
    <rPh sb="21" eb="23">
      <t>ケンコウ</t>
    </rPh>
    <rPh sb="23" eb="25">
      <t>シンダン</t>
    </rPh>
    <rPh sb="27" eb="29">
      <t>ニュウキン</t>
    </rPh>
    <rPh sb="31" eb="33">
      <t>ジカン</t>
    </rPh>
    <rPh sb="47" eb="49">
      <t>チュウイ</t>
    </rPh>
    <phoneticPr fontId="1"/>
  </si>
  <si>
    <t>消費税のかかるもの　特定健康診断、予防接種　診断書作成料　</t>
    <rPh sb="0" eb="3">
      <t>ショウヒゼイ</t>
    </rPh>
    <rPh sb="10" eb="12">
      <t>トクテイ</t>
    </rPh>
    <rPh sb="12" eb="14">
      <t>ケンコウ</t>
    </rPh>
    <rPh sb="14" eb="16">
      <t>シンダン</t>
    </rPh>
    <rPh sb="17" eb="19">
      <t>ヨボウ</t>
    </rPh>
    <rPh sb="19" eb="21">
      <t>セッシュ</t>
    </rPh>
    <rPh sb="22" eb="25">
      <t>シンダンショ</t>
    </rPh>
    <rPh sb="25" eb="28">
      <t>サクセイリョウ</t>
    </rPh>
    <phoneticPr fontId="1"/>
  </si>
  <si>
    <t>社会保険診療報酬等には事業税がかからない。</t>
    <rPh sb="0" eb="2">
      <t>シャカイ</t>
    </rPh>
    <rPh sb="2" eb="4">
      <t>ホケン</t>
    </rPh>
    <rPh sb="4" eb="6">
      <t>シンリョウ</t>
    </rPh>
    <rPh sb="6" eb="8">
      <t>ホウシュウ</t>
    </rPh>
    <rPh sb="8" eb="9">
      <t>トウ</t>
    </rPh>
    <rPh sb="11" eb="14">
      <t>ジギョウゼイ</t>
    </rPh>
    <phoneticPr fontId="1"/>
  </si>
  <si>
    <t>医療機器については500万以上の限定したいっていの機器が特別償却の対象　レセコンソフトウエアは特別償却の対象(70万以上）</t>
    <rPh sb="0" eb="2">
      <t>イリョウ</t>
    </rPh>
    <rPh sb="2" eb="4">
      <t>キキ</t>
    </rPh>
    <rPh sb="12" eb="15">
      <t>マンイジョウ</t>
    </rPh>
    <rPh sb="16" eb="18">
      <t>ゲンテイ</t>
    </rPh>
    <rPh sb="25" eb="27">
      <t>キキ</t>
    </rPh>
    <rPh sb="28" eb="30">
      <t>トクベツ</t>
    </rPh>
    <rPh sb="30" eb="32">
      <t>ショウキャク</t>
    </rPh>
    <rPh sb="33" eb="35">
      <t>タイショウ</t>
    </rPh>
    <rPh sb="47" eb="49">
      <t>トクベツ</t>
    </rPh>
    <rPh sb="49" eb="51">
      <t>ショウキャク</t>
    </rPh>
    <rPh sb="52" eb="54">
      <t>タイショウ</t>
    </rPh>
    <rPh sb="57" eb="58">
      <t>マン</t>
    </rPh>
    <rPh sb="58" eb="60">
      <t>イジョウ</t>
    </rPh>
    <phoneticPr fontId="1"/>
  </si>
  <si>
    <t>医師会の経費で医師年金、政治連盟会費　生命保険料　1種保険料　共済　などは経費にならない</t>
    <rPh sb="0" eb="3">
      <t>イシカイ</t>
    </rPh>
    <rPh sb="4" eb="6">
      <t>ケイヒ</t>
    </rPh>
    <rPh sb="7" eb="9">
      <t>イシ</t>
    </rPh>
    <rPh sb="9" eb="11">
      <t>ネンキン</t>
    </rPh>
    <rPh sb="12" eb="14">
      <t>セイジ</t>
    </rPh>
    <rPh sb="14" eb="16">
      <t>レンメイ</t>
    </rPh>
    <rPh sb="16" eb="18">
      <t>カイヒ</t>
    </rPh>
    <rPh sb="19" eb="21">
      <t>セイメイ</t>
    </rPh>
    <rPh sb="21" eb="23">
      <t>ホケン</t>
    </rPh>
    <rPh sb="23" eb="24">
      <t>リョウ</t>
    </rPh>
    <rPh sb="26" eb="27">
      <t>シュ</t>
    </rPh>
    <rPh sb="27" eb="30">
      <t>ホケンリョウ</t>
    </rPh>
    <rPh sb="31" eb="33">
      <t>キョウサイ</t>
    </rPh>
    <rPh sb="37" eb="39">
      <t>ケイヒ</t>
    </rPh>
    <phoneticPr fontId="1"/>
  </si>
  <si>
    <t>租税特別措置法の適用は総収入7000万以下</t>
    <rPh sb="0" eb="2">
      <t>ソゼイ</t>
    </rPh>
    <rPh sb="2" eb="4">
      <t>トクベツ</t>
    </rPh>
    <rPh sb="4" eb="7">
      <t>ソチホウ</t>
    </rPh>
    <rPh sb="8" eb="10">
      <t>テキヨウ</t>
    </rPh>
    <rPh sb="11" eb="14">
      <t>ソウシュウニュウ</t>
    </rPh>
    <rPh sb="18" eb="21">
      <t>マンイカ</t>
    </rPh>
    <phoneticPr fontId="1"/>
  </si>
  <si>
    <t>査定減は減額　返戻は再請求を行うので経費処理しない。</t>
    <rPh sb="0" eb="2">
      <t>サテイ</t>
    </rPh>
    <rPh sb="2" eb="3">
      <t>ゲン</t>
    </rPh>
    <rPh sb="4" eb="6">
      <t>ゲンガク</t>
    </rPh>
    <rPh sb="7" eb="9">
      <t>ヘンレイ</t>
    </rPh>
    <rPh sb="10" eb="13">
      <t>サイセイキュウ</t>
    </rPh>
    <rPh sb="14" eb="15">
      <t>オコナ</t>
    </rPh>
    <rPh sb="18" eb="20">
      <t>ケイヒ</t>
    </rPh>
    <rPh sb="20" eb="22">
      <t>ショリ</t>
    </rPh>
    <phoneticPr fontId="1"/>
  </si>
  <si>
    <t>一般内科は全診療所の64％　特に無床診療所は増加中　特色、強味　高齢者中心</t>
    <rPh sb="0" eb="2">
      <t>イッパン</t>
    </rPh>
    <rPh sb="2" eb="4">
      <t>ナイカ</t>
    </rPh>
    <rPh sb="5" eb="6">
      <t>ゼン</t>
    </rPh>
    <rPh sb="6" eb="8">
      <t>シンリョウ</t>
    </rPh>
    <rPh sb="8" eb="9">
      <t>ショ</t>
    </rPh>
    <rPh sb="14" eb="15">
      <t>トク</t>
    </rPh>
    <rPh sb="16" eb="17">
      <t>ム</t>
    </rPh>
    <rPh sb="17" eb="18">
      <t>ユカ</t>
    </rPh>
    <rPh sb="18" eb="20">
      <t>シンリョウ</t>
    </rPh>
    <rPh sb="20" eb="21">
      <t>ショ</t>
    </rPh>
    <rPh sb="22" eb="25">
      <t>ゾウカチュウ</t>
    </rPh>
    <rPh sb="26" eb="28">
      <t>トクショク</t>
    </rPh>
    <rPh sb="29" eb="31">
      <t>ツヨミ</t>
    </rPh>
    <rPh sb="32" eb="35">
      <t>コウレイシャ</t>
    </rPh>
    <rPh sb="35" eb="37">
      <t>チュウシン</t>
    </rPh>
    <phoneticPr fontId="1"/>
  </si>
  <si>
    <t>糖尿病や腎臓専門が数は少ないが増加率が大きい。</t>
    <rPh sb="0" eb="3">
      <t>トウニョウビョウ</t>
    </rPh>
    <rPh sb="4" eb="6">
      <t>ジンゾウ</t>
    </rPh>
    <rPh sb="6" eb="8">
      <t>センモン</t>
    </rPh>
    <rPh sb="9" eb="10">
      <t>カズ</t>
    </rPh>
    <rPh sb="11" eb="12">
      <t>スク</t>
    </rPh>
    <rPh sb="15" eb="17">
      <t>ゾウカ</t>
    </rPh>
    <rPh sb="17" eb="18">
      <t>リツ</t>
    </rPh>
    <rPh sb="19" eb="20">
      <t>オオ</t>
    </rPh>
    <phoneticPr fontId="1"/>
  </si>
  <si>
    <t>一日あたり37人　損益分岐点収入月397万</t>
    <rPh sb="0" eb="2">
      <t>イチニチ</t>
    </rPh>
    <rPh sb="7" eb="8">
      <t>ニン</t>
    </rPh>
    <rPh sb="9" eb="11">
      <t>ソンエキ</t>
    </rPh>
    <rPh sb="11" eb="14">
      <t>ブンキテン</t>
    </rPh>
    <rPh sb="14" eb="16">
      <t>シュウニュウ</t>
    </rPh>
    <rPh sb="16" eb="17">
      <t>ツキ</t>
    </rPh>
    <rPh sb="20" eb="21">
      <t>マン</t>
    </rPh>
    <phoneticPr fontId="1"/>
  </si>
  <si>
    <t>専門　強みを打ち出す。　自費のウエートを上げる。　ケアハウス　有料老人ホームなど介護事業への展開</t>
    <rPh sb="0" eb="2">
      <t>センモン</t>
    </rPh>
    <rPh sb="3" eb="4">
      <t>ツヨ</t>
    </rPh>
    <rPh sb="6" eb="7">
      <t>ウ</t>
    </rPh>
    <rPh sb="8" eb="9">
      <t>ダ</t>
    </rPh>
    <rPh sb="12" eb="14">
      <t>ジヒ</t>
    </rPh>
    <rPh sb="20" eb="21">
      <t>ア</t>
    </rPh>
    <rPh sb="31" eb="33">
      <t>ユウリョウ</t>
    </rPh>
    <rPh sb="33" eb="35">
      <t>ロウジン</t>
    </rPh>
    <rPh sb="40" eb="42">
      <t>カイゴ</t>
    </rPh>
    <rPh sb="42" eb="44">
      <t>ジギョウ</t>
    </rPh>
    <rPh sb="46" eb="48">
      <t>テンカイ</t>
    </rPh>
    <phoneticPr fontId="1"/>
  </si>
  <si>
    <t>在宅対応</t>
    <rPh sb="0" eb="2">
      <t>ザイタク</t>
    </rPh>
    <rPh sb="2" eb="4">
      <t>タイオウ</t>
    </rPh>
    <phoneticPr fontId="1"/>
  </si>
  <si>
    <t>医療機関平均</t>
    <rPh sb="0" eb="2">
      <t>イリョウ</t>
    </rPh>
    <rPh sb="2" eb="4">
      <t>キカン</t>
    </rPh>
    <rPh sb="4" eb="6">
      <t>ヘイキン</t>
    </rPh>
    <phoneticPr fontId="1"/>
  </si>
  <si>
    <t>かかりつけ医として良い医院（近い、良く説明する。必要な場合専門医を紹介　信頼できる）</t>
    <rPh sb="5" eb="6">
      <t>イ</t>
    </rPh>
    <rPh sb="9" eb="10">
      <t>ヨ</t>
    </rPh>
    <rPh sb="11" eb="13">
      <t>イイン</t>
    </rPh>
    <rPh sb="14" eb="15">
      <t>チカ</t>
    </rPh>
    <rPh sb="17" eb="18">
      <t>ヨ</t>
    </rPh>
    <rPh sb="19" eb="21">
      <t>セツメイ</t>
    </rPh>
    <rPh sb="24" eb="26">
      <t>ヒツヨウ</t>
    </rPh>
    <rPh sb="27" eb="29">
      <t>バアイ</t>
    </rPh>
    <rPh sb="29" eb="31">
      <t>センモン</t>
    </rPh>
    <rPh sb="31" eb="32">
      <t>イ</t>
    </rPh>
    <rPh sb="33" eb="35">
      <t>ショウカイ</t>
    </rPh>
    <rPh sb="36" eb="38">
      <t>シンライ</t>
    </rPh>
    <phoneticPr fontId="1"/>
  </si>
  <si>
    <t>患者の割合は65歳以上の高齢者が多い　件数が多い割に単価が低い　多くの患者を診るために院内院外ともに広い医院、多くのスタッフが必要になる。</t>
    <rPh sb="0" eb="2">
      <t>カンジャ</t>
    </rPh>
    <rPh sb="3" eb="5">
      <t>ワリアイ</t>
    </rPh>
    <rPh sb="8" eb="11">
      <t>サイイジョウ</t>
    </rPh>
    <rPh sb="12" eb="15">
      <t>コウレイシャ</t>
    </rPh>
    <rPh sb="16" eb="17">
      <t>オオ</t>
    </rPh>
    <rPh sb="19" eb="21">
      <t>ケンスウ</t>
    </rPh>
    <rPh sb="22" eb="23">
      <t>オオ</t>
    </rPh>
    <rPh sb="24" eb="25">
      <t>ワリ</t>
    </rPh>
    <rPh sb="26" eb="28">
      <t>タンカ</t>
    </rPh>
    <rPh sb="29" eb="30">
      <t>ヒク</t>
    </rPh>
    <rPh sb="32" eb="33">
      <t>オオ</t>
    </rPh>
    <rPh sb="35" eb="37">
      <t>カンジャ</t>
    </rPh>
    <rPh sb="38" eb="39">
      <t>ミ</t>
    </rPh>
    <rPh sb="43" eb="45">
      <t>インナイ</t>
    </rPh>
    <rPh sb="45" eb="47">
      <t>インガイ</t>
    </rPh>
    <rPh sb="50" eb="51">
      <t>ヒロ</t>
    </rPh>
    <rPh sb="52" eb="54">
      <t>イイン</t>
    </rPh>
    <rPh sb="55" eb="56">
      <t>オオ</t>
    </rPh>
    <rPh sb="63" eb="65">
      <t>ヒツヨウ</t>
    </rPh>
    <phoneticPr fontId="1"/>
  </si>
  <si>
    <t>リハビリ機能とも連携できるのでリハビリ部門を強化したり介護事業(通所リハビリ）を併設することもできる。</t>
    <rPh sb="4" eb="6">
      <t>キノウ</t>
    </rPh>
    <rPh sb="8" eb="10">
      <t>レンケイ</t>
    </rPh>
    <rPh sb="19" eb="21">
      <t>ブモン</t>
    </rPh>
    <rPh sb="22" eb="24">
      <t>キョウカ</t>
    </rPh>
    <rPh sb="27" eb="29">
      <t>カイゴ</t>
    </rPh>
    <rPh sb="29" eb="31">
      <t>ジギョウ</t>
    </rPh>
    <rPh sb="32" eb="34">
      <t>ツウショ</t>
    </rPh>
    <rPh sb="40" eb="42">
      <t>ヘイセツ</t>
    </rPh>
    <phoneticPr fontId="1"/>
  </si>
  <si>
    <t>専門　強みを打ち出す。　自費のウエートを上げる。　通所リハビリ介護事業への展開</t>
    <rPh sb="0" eb="2">
      <t>センモン</t>
    </rPh>
    <rPh sb="3" eb="4">
      <t>ツヨ</t>
    </rPh>
    <rPh sb="6" eb="7">
      <t>ウ</t>
    </rPh>
    <rPh sb="8" eb="9">
      <t>ダ</t>
    </rPh>
    <rPh sb="12" eb="14">
      <t>ジヒ</t>
    </rPh>
    <rPh sb="20" eb="21">
      <t>ア</t>
    </rPh>
    <rPh sb="25" eb="27">
      <t>ツウショ</t>
    </rPh>
    <rPh sb="31" eb="33">
      <t>カイゴ</t>
    </rPh>
    <rPh sb="33" eb="35">
      <t>ジギョウ</t>
    </rPh>
    <rPh sb="37" eb="39">
      <t>テンカイ</t>
    </rPh>
    <phoneticPr fontId="1"/>
  </si>
  <si>
    <t>ＰＴ(理学療法士）ＯＴ（作業療法士）などの専門職を採用してリハビリ部門の強化も考えられる。</t>
    <rPh sb="3" eb="5">
      <t>リガク</t>
    </rPh>
    <rPh sb="5" eb="8">
      <t>リョウホウシ</t>
    </rPh>
    <rPh sb="12" eb="14">
      <t>サギョウ</t>
    </rPh>
    <rPh sb="14" eb="17">
      <t>リョウホウシ</t>
    </rPh>
    <rPh sb="21" eb="23">
      <t>センモン</t>
    </rPh>
    <rPh sb="23" eb="24">
      <t>ショク</t>
    </rPh>
    <rPh sb="25" eb="27">
      <t>サイヨウ</t>
    </rPh>
    <rPh sb="33" eb="35">
      <t>ブモン</t>
    </rPh>
    <rPh sb="36" eb="38">
      <t>キョウカ</t>
    </rPh>
    <rPh sb="39" eb="40">
      <t>カンガ</t>
    </rPh>
    <phoneticPr fontId="1"/>
  </si>
  <si>
    <t>高齢者が7割以上　専門外来（スポーツ、リュウマチ、腰痛、事故対応）</t>
    <rPh sb="0" eb="3">
      <t>コウレイシャ</t>
    </rPh>
    <rPh sb="5" eb="8">
      <t>ワリイジョウ</t>
    </rPh>
    <rPh sb="9" eb="11">
      <t>センモン</t>
    </rPh>
    <rPh sb="11" eb="13">
      <t>ガイライ</t>
    </rPh>
    <rPh sb="25" eb="27">
      <t>ヨウツウ</t>
    </rPh>
    <rPh sb="28" eb="30">
      <t>ジコ</t>
    </rPh>
    <rPh sb="30" eb="32">
      <t>タイオウ</t>
    </rPh>
    <phoneticPr fontId="1"/>
  </si>
  <si>
    <t>医業未収金の漏れに注意　特に自賠責など実際に診察した日の収入(請求日ではない）</t>
    <rPh sb="0" eb="2">
      <t>イギョウ</t>
    </rPh>
    <rPh sb="2" eb="5">
      <t>ミシュウキン</t>
    </rPh>
    <rPh sb="6" eb="7">
      <t>モ</t>
    </rPh>
    <rPh sb="9" eb="11">
      <t>チュウイ</t>
    </rPh>
    <rPh sb="12" eb="13">
      <t>トク</t>
    </rPh>
    <rPh sb="14" eb="17">
      <t>ジバイセキ</t>
    </rPh>
    <rPh sb="19" eb="21">
      <t>ジッサイ</t>
    </rPh>
    <rPh sb="22" eb="24">
      <t>シンサツ</t>
    </rPh>
    <rPh sb="26" eb="27">
      <t>ヒ</t>
    </rPh>
    <rPh sb="28" eb="30">
      <t>シュウニュウ</t>
    </rPh>
    <rPh sb="31" eb="34">
      <t>セイキュウビ</t>
    </rPh>
    <phoneticPr fontId="1"/>
  </si>
  <si>
    <t>自賠責の診療報酬部分と文書料を区分する(文書料は課税）</t>
    <rPh sb="0" eb="3">
      <t>ジバイセキ</t>
    </rPh>
    <rPh sb="4" eb="6">
      <t>シンリョウ</t>
    </rPh>
    <rPh sb="6" eb="8">
      <t>ホウシュウ</t>
    </rPh>
    <rPh sb="8" eb="10">
      <t>ブブン</t>
    </rPh>
    <rPh sb="11" eb="13">
      <t>ブンショ</t>
    </rPh>
    <rPh sb="13" eb="14">
      <t>リョウ</t>
    </rPh>
    <rPh sb="15" eb="17">
      <t>クブン</t>
    </rPh>
    <rPh sb="20" eb="22">
      <t>ブンショ</t>
    </rPh>
    <rPh sb="22" eb="23">
      <t>リョウ</t>
    </rPh>
    <rPh sb="24" eb="26">
      <t>カゼイ</t>
    </rPh>
    <phoneticPr fontId="1"/>
  </si>
  <si>
    <t>自賠責・労災・治験・自治代予防接種　自治体健康診断など入金まで時間のかかるものもあるのでもれに注意(自賠責台帳の作成）</t>
    <rPh sb="0" eb="3">
      <t>ジバイセキ</t>
    </rPh>
    <rPh sb="4" eb="6">
      <t>ロウサイ</t>
    </rPh>
    <rPh sb="7" eb="9">
      <t>チケン</t>
    </rPh>
    <rPh sb="10" eb="12">
      <t>ジチ</t>
    </rPh>
    <rPh sb="12" eb="13">
      <t>ダイ</t>
    </rPh>
    <rPh sb="13" eb="15">
      <t>ヨボウ</t>
    </rPh>
    <rPh sb="15" eb="17">
      <t>セッシュ</t>
    </rPh>
    <rPh sb="18" eb="21">
      <t>ジチタイ</t>
    </rPh>
    <rPh sb="21" eb="23">
      <t>ケンコウ</t>
    </rPh>
    <rPh sb="23" eb="25">
      <t>シンダン</t>
    </rPh>
    <rPh sb="27" eb="29">
      <t>ニュウキン</t>
    </rPh>
    <rPh sb="31" eb="33">
      <t>ジカン</t>
    </rPh>
    <rPh sb="47" eb="49">
      <t>チュウイ</t>
    </rPh>
    <rPh sb="50" eb="53">
      <t>ジバイセキ</t>
    </rPh>
    <rPh sb="53" eb="55">
      <t>ダイチョウ</t>
    </rPh>
    <rPh sb="56" eb="58">
      <t>サクセイ</t>
    </rPh>
    <phoneticPr fontId="1"/>
  </si>
  <si>
    <t>消費税のかかるもの　特定健康診断、予防接種　診断書作成料、医師の意見書など　</t>
    <rPh sb="0" eb="3">
      <t>ショウヒゼイ</t>
    </rPh>
    <rPh sb="10" eb="12">
      <t>トクテイ</t>
    </rPh>
    <rPh sb="12" eb="14">
      <t>ケンコウ</t>
    </rPh>
    <rPh sb="14" eb="16">
      <t>シンダン</t>
    </rPh>
    <rPh sb="17" eb="19">
      <t>ヨボウ</t>
    </rPh>
    <rPh sb="19" eb="21">
      <t>セッシュ</t>
    </rPh>
    <rPh sb="22" eb="25">
      <t>シンダンショ</t>
    </rPh>
    <rPh sb="25" eb="28">
      <t>サクセイリョウ</t>
    </rPh>
    <rPh sb="29" eb="31">
      <t>イシ</t>
    </rPh>
    <rPh sb="32" eb="35">
      <t>イケンショ</t>
    </rPh>
    <phoneticPr fontId="1"/>
  </si>
  <si>
    <t>一日あたり90人　損益分岐点収入月609万</t>
    <rPh sb="0" eb="2">
      <t>イチニチ</t>
    </rPh>
    <rPh sb="7" eb="8">
      <t>ニン</t>
    </rPh>
    <rPh sb="9" eb="11">
      <t>ソンエキ</t>
    </rPh>
    <rPh sb="11" eb="14">
      <t>ブンキテン</t>
    </rPh>
    <rPh sb="14" eb="16">
      <t>シュウニュウ</t>
    </rPh>
    <rPh sb="16" eb="17">
      <t>ツキ</t>
    </rPh>
    <rPh sb="20" eb="21">
      <t>マン</t>
    </rPh>
    <phoneticPr fontId="1"/>
  </si>
  <si>
    <t>医療機器については500万以上の限定（ＣＴ診断装置、超音波画像診断装置などが特別償却の対象　レセコンソフトウエアは特別償却の対象(70万以上）</t>
    <rPh sb="0" eb="2">
      <t>イリョウ</t>
    </rPh>
    <rPh sb="2" eb="4">
      <t>キキ</t>
    </rPh>
    <rPh sb="12" eb="15">
      <t>マンイジョウ</t>
    </rPh>
    <rPh sb="16" eb="18">
      <t>ゲンテイ</t>
    </rPh>
    <rPh sb="38" eb="40">
      <t>トクベツ</t>
    </rPh>
    <rPh sb="40" eb="42">
      <t>ショウキャク</t>
    </rPh>
    <rPh sb="43" eb="45">
      <t>タイショウ</t>
    </rPh>
    <rPh sb="57" eb="59">
      <t>トクベツ</t>
    </rPh>
    <rPh sb="59" eb="61">
      <t>ショウキャク</t>
    </rPh>
    <rPh sb="62" eb="64">
      <t>タイショウ</t>
    </rPh>
    <rPh sb="67" eb="68">
      <t>マン</t>
    </rPh>
    <rPh sb="68" eb="70">
      <t>イジョウ</t>
    </rPh>
    <phoneticPr fontId="1"/>
  </si>
  <si>
    <t>★税務会計注意ポイント</t>
    <rPh sb="1" eb="3">
      <t>ゼイム</t>
    </rPh>
    <rPh sb="3" eb="5">
      <t>カイケイ</t>
    </rPh>
    <rPh sb="5" eb="7">
      <t>チュウイ</t>
    </rPh>
    <phoneticPr fontId="1"/>
  </si>
  <si>
    <t>★増患ポイント</t>
    <rPh sb="1" eb="3">
      <t>ゾウカン</t>
    </rPh>
    <phoneticPr fontId="1"/>
  </si>
  <si>
    <t>★指標</t>
    <rPh sb="1" eb="3">
      <t>シヒョウ</t>
    </rPh>
    <phoneticPr fontId="1"/>
  </si>
  <si>
    <t>★労務</t>
    <rPh sb="1" eb="3">
      <t>ロウム</t>
    </rPh>
    <phoneticPr fontId="1"/>
  </si>
  <si>
    <t>★医療法人化によるポイント</t>
    <rPh sb="1" eb="3">
      <t>イリョウ</t>
    </rPh>
    <rPh sb="3" eb="5">
      <t>ホウジン</t>
    </rPh>
    <rPh sb="5" eb="6">
      <t>カ</t>
    </rPh>
    <phoneticPr fontId="1"/>
  </si>
  <si>
    <t>比較的診療所の面積の広さが必要　</t>
    <rPh sb="0" eb="3">
      <t>ヒカクテキ</t>
    </rPh>
    <rPh sb="3" eb="6">
      <t>シンリョウジョ</t>
    </rPh>
    <rPh sb="7" eb="9">
      <t>メンセキ</t>
    </rPh>
    <rPh sb="10" eb="11">
      <t>ヒロ</t>
    </rPh>
    <rPh sb="13" eb="15">
      <t>ヒツヨウ</t>
    </rPh>
    <phoneticPr fontId="1"/>
  </si>
  <si>
    <t>現在の傾向として皆勤手当・住宅手当・資格手当などは見直しの傾向</t>
    <rPh sb="0" eb="2">
      <t>ゲンザイ</t>
    </rPh>
    <rPh sb="3" eb="5">
      <t>ケイコウ</t>
    </rPh>
    <rPh sb="8" eb="10">
      <t>カイキン</t>
    </rPh>
    <rPh sb="10" eb="12">
      <t>テアテ</t>
    </rPh>
    <rPh sb="13" eb="15">
      <t>ジュウタク</t>
    </rPh>
    <rPh sb="15" eb="17">
      <t>テアテ</t>
    </rPh>
    <rPh sb="18" eb="20">
      <t>シカク</t>
    </rPh>
    <rPh sb="20" eb="22">
      <t>テアテ</t>
    </rPh>
    <rPh sb="25" eb="27">
      <t>ミナオ</t>
    </rPh>
    <rPh sb="29" eb="31">
      <t>ケイコウ</t>
    </rPh>
    <phoneticPr fontId="1"/>
  </si>
  <si>
    <t>1人で複数の仕事ができる体制（事務⇔看護補助）　パートタイマーの活用　部門別損益のため仕事ごとに給与を部門区分する。</t>
    <rPh sb="0" eb="2">
      <t>ヒトリ</t>
    </rPh>
    <rPh sb="3" eb="5">
      <t>フクスウ</t>
    </rPh>
    <rPh sb="6" eb="8">
      <t>シゴト</t>
    </rPh>
    <rPh sb="12" eb="14">
      <t>タイセイ</t>
    </rPh>
    <rPh sb="15" eb="17">
      <t>ジム</t>
    </rPh>
    <rPh sb="18" eb="20">
      <t>カンゴ</t>
    </rPh>
    <rPh sb="20" eb="22">
      <t>ホジョ</t>
    </rPh>
    <rPh sb="32" eb="34">
      <t>カツヨウ</t>
    </rPh>
    <rPh sb="35" eb="37">
      <t>ブモン</t>
    </rPh>
    <rPh sb="37" eb="38">
      <t>ベツ</t>
    </rPh>
    <rPh sb="38" eb="40">
      <t>ソンエキ</t>
    </rPh>
    <rPh sb="43" eb="45">
      <t>シゴト</t>
    </rPh>
    <rPh sb="48" eb="50">
      <t>キュウヨ</t>
    </rPh>
    <rPh sb="51" eb="53">
      <t>ブモン</t>
    </rPh>
    <rPh sb="53" eb="55">
      <t>クブン</t>
    </rPh>
    <phoneticPr fontId="1"/>
  </si>
  <si>
    <t>業者材料費の中に機械、備品　保守料などが含まれていないか請求書で確認</t>
    <rPh sb="0" eb="2">
      <t>ギョウシャ</t>
    </rPh>
    <rPh sb="2" eb="5">
      <t>ザイリョウヒ</t>
    </rPh>
    <rPh sb="6" eb="7">
      <t>ナカ</t>
    </rPh>
    <rPh sb="8" eb="10">
      <t>キカイ</t>
    </rPh>
    <rPh sb="11" eb="13">
      <t>ビヒン</t>
    </rPh>
    <rPh sb="14" eb="16">
      <t>ホシュ</t>
    </rPh>
    <rPh sb="16" eb="17">
      <t>リョウ</t>
    </rPh>
    <rPh sb="20" eb="21">
      <t>フク</t>
    </rPh>
    <rPh sb="28" eb="31">
      <t>セイキュウショ</t>
    </rPh>
    <rPh sb="32" eb="34">
      <t>カクニン</t>
    </rPh>
    <phoneticPr fontId="1"/>
  </si>
  <si>
    <t>保険医療業は10人未満の場合週所定労働時間を44時間とすることができる。</t>
    <rPh sb="0" eb="2">
      <t>ホケン</t>
    </rPh>
    <rPh sb="2" eb="4">
      <t>イリョウ</t>
    </rPh>
    <rPh sb="4" eb="5">
      <t>ギョウ</t>
    </rPh>
    <rPh sb="8" eb="9">
      <t>ニン</t>
    </rPh>
    <rPh sb="9" eb="11">
      <t>ミマン</t>
    </rPh>
    <rPh sb="12" eb="14">
      <t>バアイ</t>
    </rPh>
    <rPh sb="14" eb="15">
      <t>シュウ</t>
    </rPh>
    <rPh sb="15" eb="17">
      <t>ショテイ</t>
    </rPh>
    <rPh sb="17" eb="19">
      <t>ロウドウ</t>
    </rPh>
    <rPh sb="19" eb="21">
      <t>ジカン</t>
    </rPh>
    <rPh sb="24" eb="26">
      <t>ジカン</t>
    </rPh>
    <phoneticPr fontId="1"/>
  </si>
  <si>
    <t>★概要</t>
    <rPh sb="1" eb="3">
      <t>ガイヨウ</t>
    </rPh>
    <phoneticPr fontId="1"/>
  </si>
  <si>
    <t>初診</t>
    <rPh sb="0" eb="2">
      <t>ショシン</t>
    </rPh>
    <phoneticPr fontId="1"/>
  </si>
  <si>
    <t>再初診</t>
    <rPh sb="0" eb="1">
      <t>サイ</t>
    </rPh>
    <rPh sb="1" eb="3">
      <t>ショシン</t>
    </rPh>
    <phoneticPr fontId="1"/>
  </si>
  <si>
    <t>日当点</t>
    <rPh sb="0" eb="2">
      <t>ニットウ</t>
    </rPh>
    <rPh sb="2" eb="3">
      <t>テン</t>
    </rPh>
    <phoneticPr fontId="1"/>
  </si>
  <si>
    <t>7割以上が高齢者が患者　件数、患者数が多く単価は低目多く体力のいる仕事となる。</t>
    <rPh sb="1" eb="4">
      <t>ワリイジョウ</t>
    </rPh>
    <rPh sb="5" eb="8">
      <t>コウレイシャ</t>
    </rPh>
    <rPh sb="9" eb="11">
      <t>カンジャ</t>
    </rPh>
    <rPh sb="12" eb="14">
      <t>ケンスウ</t>
    </rPh>
    <rPh sb="15" eb="17">
      <t>カンジャ</t>
    </rPh>
    <rPh sb="17" eb="18">
      <t>スウ</t>
    </rPh>
    <rPh sb="19" eb="20">
      <t>オオ</t>
    </rPh>
    <rPh sb="21" eb="23">
      <t>タンカ</t>
    </rPh>
    <rPh sb="24" eb="26">
      <t>ヒクメ</t>
    </rPh>
    <rPh sb="26" eb="27">
      <t>オオ</t>
    </rPh>
    <rPh sb="28" eb="30">
      <t>タイリョク</t>
    </rPh>
    <rPh sb="33" eb="35">
      <t>シゴト</t>
    </rPh>
    <phoneticPr fontId="1"/>
  </si>
  <si>
    <t>スタッフの医療自己負担分を福利厚生費　　診療収入とすることができる。</t>
    <rPh sb="5" eb="7">
      <t>イリョウ</t>
    </rPh>
    <rPh sb="7" eb="9">
      <t>ジコ</t>
    </rPh>
    <rPh sb="9" eb="11">
      <t>フタン</t>
    </rPh>
    <rPh sb="11" eb="12">
      <t>ブン</t>
    </rPh>
    <rPh sb="13" eb="15">
      <t>フクリ</t>
    </rPh>
    <rPh sb="15" eb="18">
      <t>コウセイヒ</t>
    </rPh>
    <rPh sb="20" eb="22">
      <t>シンリョウ</t>
    </rPh>
    <rPh sb="22" eb="24">
      <t>シュウニュウ</t>
    </rPh>
    <phoneticPr fontId="1"/>
  </si>
  <si>
    <t>保険より自由診療の割合が高いので注意　　親の口コミの影響が高いので患者保護者の安心感を得られるのがポイント</t>
    <rPh sb="0" eb="2">
      <t>ホケン</t>
    </rPh>
    <rPh sb="4" eb="6">
      <t>ジユウ</t>
    </rPh>
    <rPh sb="6" eb="8">
      <t>シンリョウ</t>
    </rPh>
    <rPh sb="9" eb="11">
      <t>ワリアイ</t>
    </rPh>
    <rPh sb="12" eb="13">
      <t>タカ</t>
    </rPh>
    <rPh sb="16" eb="18">
      <t>チュウイ</t>
    </rPh>
    <rPh sb="20" eb="21">
      <t>オヤ</t>
    </rPh>
    <rPh sb="22" eb="23">
      <t>クチ</t>
    </rPh>
    <rPh sb="26" eb="28">
      <t>エイキョウ</t>
    </rPh>
    <rPh sb="29" eb="30">
      <t>タカ</t>
    </rPh>
    <rPh sb="33" eb="35">
      <t>カンジャ</t>
    </rPh>
    <rPh sb="35" eb="38">
      <t>ホゴシャ</t>
    </rPh>
    <rPh sb="39" eb="42">
      <t>アンシンカン</t>
    </rPh>
    <rPh sb="43" eb="44">
      <t>エ</t>
    </rPh>
    <phoneticPr fontId="1"/>
  </si>
  <si>
    <t>冬場が忙しく、予防接種の割合が高い。　子供は状態が急変するケースもあるので病院との連携も肝心となる。</t>
    <rPh sb="0" eb="1">
      <t>フユ</t>
    </rPh>
    <rPh sb="1" eb="2">
      <t>バ</t>
    </rPh>
    <rPh sb="3" eb="4">
      <t>イソガ</t>
    </rPh>
    <rPh sb="7" eb="9">
      <t>ヨボウ</t>
    </rPh>
    <rPh sb="9" eb="11">
      <t>セッシュ</t>
    </rPh>
    <rPh sb="12" eb="14">
      <t>ワリアイ</t>
    </rPh>
    <rPh sb="15" eb="16">
      <t>タカ</t>
    </rPh>
    <rPh sb="19" eb="21">
      <t>コドモ</t>
    </rPh>
    <rPh sb="22" eb="24">
      <t>ジョウタイ</t>
    </rPh>
    <rPh sb="25" eb="27">
      <t>キュウヘン</t>
    </rPh>
    <rPh sb="37" eb="39">
      <t>ビョウイン</t>
    </rPh>
    <rPh sb="41" eb="43">
      <t>レンケイ</t>
    </rPh>
    <rPh sb="44" eb="46">
      <t>カンジン</t>
    </rPh>
    <phoneticPr fontId="1"/>
  </si>
  <si>
    <t>各自治体から医療費の自己負担部分の補助があるため窓口での入金が少ない。</t>
    <rPh sb="0" eb="4">
      <t>カクジチタイ</t>
    </rPh>
    <rPh sb="6" eb="9">
      <t>イリョウヒ</t>
    </rPh>
    <rPh sb="10" eb="12">
      <t>ジコ</t>
    </rPh>
    <rPh sb="12" eb="14">
      <t>フタン</t>
    </rPh>
    <rPh sb="14" eb="16">
      <t>ブブン</t>
    </rPh>
    <rPh sb="17" eb="19">
      <t>ホジョ</t>
    </rPh>
    <rPh sb="24" eb="26">
      <t>マドグチ</t>
    </rPh>
    <rPh sb="28" eb="30">
      <t>ニュウキン</t>
    </rPh>
    <rPh sb="31" eb="32">
      <t>スク</t>
    </rPh>
    <phoneticPr fontId="1"/>
  </si>
  <si>
    <t>キッズスペースなど　院内感染、衛生面に気を付ける。　急性患者の待ちスペースの確保</t>
    <rPh sb="10" eb="12">
      <t>インナイ</t>
    </rPh>
    <rPh sb="12" eb="14">
      <t>カンセン</t>
    </rPh>
    <rPh sb="15" eb="18">
      <t>エイセイメン</t>
    </rPh>
    <rPh sb="19" eb="20">
      <t>キ</t>
    </rPh>
    <rPh sb="21" eb="22">
      <t>ツ</t>
    </rPh>
    <rPh sb="26" eb="28">
      <t>キュウセイ</t>
    </rPh>
    <rPh sb="28" eb="30">
      <t>カンジャ</t>
    </rPh>
    <rPh sb="31" eb="32">
      <t>マ</t>
    </rPh>
    <rPh sb="38" eb="40">
      <t>カクホ</t>
    </rPh>
    <phoneticPr fontId="1"/>
  </si>
  <si>
    <t>患者（保護者への説明を十分に）の満足度を上げる　　スタッフ教育　設備等定期的なリニューアル</t>
    <rPh sb="0" eb="2">
      <t>カンジャ</t>
    </rPh>
    <rPh sb="3" eb="6">
      <t>ホゴシャ</t>
    </rPh>
    <rPh sb="8" eb="10">
      <t>セツメイ</t>
    </rPh>
    <rPh sb="11" eb="13">
      <t>ジュウブン</t>
    </rPh>
    <rPh sb="16" eb="19">
      <t>マンゾクド</t>
    </rPh>
    <rPh sb="20" eb="21">
      <t>ア</t>
    </rPh>
    <rPh sb="29" eb="31">
      <t>キョウイク</t>
    </rPh>
    <rPh sb="32" eb="34">
      <t>セツビ</t>
    </rPh>
    <rPh sb="34" eb="35">
      <t>トウ</t>
    </rPh>
    <rPh sb="35" eb="38">
      <t>テイキテキ</t>
    </rPh>
    <phoneticPr fontId="1"/>
  </si>
  <si>
    <t>0歳児～15歳まで　無床診療所の数がどんどん増加一方患者数が減少している中なり手である医院は特に減少傾向にある(産婦人科も同様）</t>
    <rPh sb="1" eb="2">
      <t>サイ</t>
    </rPh>
    <rPh sb="2" eb="3">
      <t>ジ</t>
    </rPh>
    <rPh sb="6" eb="7">
      <t>サイ</t>
    </rPh>
    <rPh sb="10" eb="12">
      <t>ムショウ</t>
    </rPh>
    <rPh sb="12" eb="14">
      <t>シンリョウ</t>
    </rPh>
    <rPh sb="14" eb="15">
      <t>ショ</t>
    </rPh>
    <rPh sb="16" eb="17">
      <t>カズ</t>
    </rPh>
    <rPh sb="22" eb="24">
      <t>ゾウカ</t>
    </rPh>
    <rPh sb="24" eb="26">
      <t>イッポウ</t>
    </rPh>
    <rPh sb="26" eb="28">
      <t>カンジャ</t>
    </rPh>
    <rPh sb="28" eb="29">
      <t>スウ</t>
    </rPh>
    <rPh sb="30" eb="32">
      <t>ゲンショウ</t>
    </rPh>
    <rPh sb="36" eb="37">
      <t>ナカ</t>
    </rPh>
    <rPh sb="39" eb="40">
      <t>テ</t>
    </rPh>
    <rPh sb="43" eb="45">
      <t>イイン</t>
    </rPh>
    <rPh sb="46" eb="47">
      <t>トク</t>
    </rPh>
    <rPh sb="48" eb="50">
      <t>ゲンショウ</t>
    </rPh>
    <rPh sb="50" eb="52">
      <t>ケイコウ</t>
    </rPh>
    <rPh sb="56" eb="60">
      <t>サンフジンカ</t>
    </rPh>
    <rPh sb="61" eb="63">
      <t>ドウヨウ</t>
    </rPh>
    <phoneticPr fontId="1"/>
  </si>
  <si>
    <t>一日あたり45人　損益分岐点収入374月万</t>
    <rPh sb="0" eb="2">
      <t>イチニチ</t>
    </rPh>
    <rPh sb="7" eb="8">
      <t>ニン</t>
    </rPh>
    <rPh sb="9" eb="11">
      <t>ソンエキ</t>
    </rPh>
    <rPh sb="11" eb="14">
      <t>ブンキテン</t>
    </rPh>
    <rPh sb="14" eb="16">
      <t>シュウニュウ</t>
    </rPh>
    <rPh sb="19" eb="20">
      <t>ツキ</t>
    </rPh>
    <rPh sb="20" eb="21">
      <t>マン</t>
    </rPh>
    <phoneticPr fontId="1"/>
  </si>
  <si>
    <t>歯科</t>
    <rPh sb="0" eb="2">
      <t>シカ</t>
    </rPh>
    <phoneticPr fontId="1"/>
  </si>
  <si>
    <t>年平均給与</t>
    <rPh sb="0" eb="3">
      <t>ネンヘイキン</t>
    </rPh>
    <rPh sb="3" eb="5">
      <t>キュウヨ</t>
    </rPh>
    <phoneticPr fontId="1"/>
  </si>
  <si>
    <t>個人</t>
    <rPh sb="0" eb="2">
      <t>コジン</t>
    </rPh>
    <phoneticPr fontId="1"/>
  </si>
  <si>
    <t>院長</t>
    <rPh sb="0" eb="2">
      <t>インチョウ</t>
    </rPh>
    <phoneticPr fontId="1"/>
  </si>
  <si>
    <t>薬剤師</t>
    <rPh sb="0" eb="3">
      <t>ヤクザイシ</t>
    </rPh>
    <phoneticPr fontId="1"/>
  </si>
  <si>
    <t>看護職員</t>
    <rPh sb="0" eb="2">
      <t>カンゴ</t>
    </rPh>
    <rPh sb="2" eb="4">
      <t>ショクイン</t>
    </rPh>
    <phoneticPr fontId="1"/>
  </si>
  <si>
    <t>看護補助</t>
    <rPh sb="0" eb="2">
      <t>カンゴ</t>
    </rPh>
    <rPh sb="2" eb="4">
      <t>ホジョ</t>
    </rPh>
    <phoneticPr fontId="1"/>
  </si>
  <si>
    <t>事務</t>
    <rPh sb="0" eb="2">
      <t>ジム</t>
    </rPh>
    <phoneticPr fontId="1"/>
  </si>
  <si>
    <t>医療技術者</t>
    <rPh sb="0" eb="2">
      <t>イリョウ</t>
    </rPh>
    <rPh sb="2" eb="4">
      <t>ギジュツ</t>
    </rPh>
    <rPh sb="4" eb="5">
      <t>シャ</t>
    </rPh>
    <phoneticPr fontId="1"/>
  </si>
  <si>
    <t>役員</t>
    <rPh sb="0" eb="2">
      <t>ヤクイン</t>
    </rPh>
    <phoneticPr fontId="1"/>
  </si>
  <si>
    <t>（千円）</t>
    <rPh sb="1" eb="3">
      <t>センエン</t>
    </rPh>
    <phoneticPr fontId="1"/>
  </si>
  <si>
    <t>-</t>
    <phoneticPr fontId="1"/>
  </si>
  <si>
    <t>個人開業が8割　他の医院と違い病院との連携も少ない。　独立して働く場も限られているため比較的若くして独立する。</t>
    <rPh sb="0" eb="2">
      <t>コジン</t>
    </rPh>
    <rPh sb="2" eb="4">
      <t>カイギョウ</t>
    </rPh>
    <rPh sb="6" eb="7">
      <t>ワリ</t>
    </rPh>
    <rPh sb="8" eb="9">
      <t>ホカ</t>
    </rPh>
    <rPh sb="10" eb="12">
      <t>イイン</t>
    </rPh>
    <rPh sb="13" eb="14">
      <t>チガ</t>
    </rPh>
    <rPh sb="15" eb="17">
      <t>ビョウイン</t>
    </rPh>
    <rPh sb="19" eb="21">
      <t>レンケイ</t>
    </rPh>
    <rPh sb="22" eb="23">
      <t>スク</t>
    </rPh>
    <rPh sb="27" eb="29">
      <t>ドクリツ</t>
    </rPh>
    <rPh sb="31" eb="32">
      <t>ハタラ</t>
    </rPh>
    <rPh sb="33" eb="34">
      <t>バ</t>
    </rPh>
    <rPh sb="35" eb="36">
      <t>カギ</t>
    </rPh>
    <rPh sb="43" eb="46">
      <t>ヒカクテキ</t>
    </rPh>
    <rPh sb="46" eb="47">
      <t>ワカ</t>
    </rPh>
    <rPh sb="50" eb="52">
      <t>ドクリツ</t>
    </rPh>
    <phoneticPr fontId="1"/>
  </si>
  <si>
    <t>ライバルが非常に多いため特徴を打ち出し自由診療、口腔外科、歯周病、予防歯科など特色が必要　昔より虫歯の治療が減少し、高齢者の歯周病、自由診療が増加</t>
    <rPh sb="5" eb="7">
      <t>ヒジョウ</t>
    </rPh>
    <rPh sb="8" eb="9">
      <t>オオ</t>
    </rPh>
    <rPh sb="12" eb="14">
      <t>トクチョウ</t>
    </rPh>
    <rPh sb="15" eb="16">
      <t>ウ</t>
    </rPh>
    <rPh sb="17" eb="18">
      <t>ダ</t>
    </rPh>
    <rPh sb="19" eb="21">
      <t>ジユウ</t>
    </rPh>
    <rPh sb="21" eb="23">
      <t>シンリョウ</t>
    </rPh>
    <rPh sb="24" eb="26">
      <t>コウクウ</t>
    </rPh>
    <rPh sb="26" eb="28">
      <t>ゲカ</t>
    </rPh>
    <rPh sb="29" eb="31">
      <t>シシュウ</t>
    </rPh>
    <rPh sb="31" eb="32">
      <t>ビョウ</t>
    </rPh>
    <rPh sb="33" eb="35">
      <t>ヨボウ</t>
    </rPh>
    <rPh sb="35" eb="37">
      <t>シカ</t>
    </rPh>
    <rPh sb="39" eb="41">
      <t>トクショク</t>
    </rPh>
    <rPh sb="42" eb="44">
      <t>ヒツヨウ</t>
    </rPh>
    <rPh sb="45" eb="46">
      <t>ムカシ</t>
    </rPh>
    <rPh sb="48" eb="50">
      <t>ムシバ</t>
    </rPh>
    <rPh sb="51" eb="53">
      <t>チリョウ</t>
    </rPh>
    <rPh sb="54" eb="56">
      <t>ゲンショウ</t>
    </rPh>
    <rPh sb="58" eb="61">
      <t>コウレイシャ</t>
    </rPh>
    <rPh sb="62" eb="64">
      <t>シシュウ</t>
    </rPh>
    <rPh sb="64" eb="65">
      <t>ビョウ</t>
    </rPh>
    <rPh sb="66" eb="68">
      <t>ジユウ</t>
    </rPh>
    <rPh sb="68" eb="70">
      <t>シンリョウ</t>
    </rPh>
    <rPh sb="71" eb="73">
      <t>ゾウカ</t>
    </rPh>
    <phoneticPr fontId="1"/>
  </si>
  <si>
    <t>一日あたりの診療時間が医師より長いのが特徴　約22分</t>
    <rPh sb="0" eb="2">
      <t>イチニチ</t>
    </rPh>
    <rPh sb="6" eb="8">
      <t>シンリョウ</t>
    </rPh>
    <rPh sb="8" eb="10">
      <t>ジカン</t>
    </rPh>
    <rPh sb="11" eb="13">
      <t>イシ</t>
    </rPh>
    <rPh sb="15" eb="16">
      <t>ナガ</t>
    </rPh>
    <rPh sb="19" eb="21">
      <t>トクチョウ</t>
    </rPh>
    <rPh sb="22" eb="23">
      <t>ヤク</t>
    </rPh>
    <rPh sb="25" eb="26">
      <t>フン</t>
    </rPh>
    <phoneticPr fontId="1"/>
  </si>
  <si>
    <t>一日あたり23人　損益分岐点収入月327万</t>
    <rPh sb="0" eb="2">
      <t>イチニチ</t>
    </rPh>
    <rPh sb="7" eb="8">
      <t>ニン</t>
    </rPh>
    <rPh sb="9" eb="11">
      <t>ソンエキ</t>
    </rPh>
    <rPh sb="11" eb="14">
      <t>ブンキテン</t>
    </rPh>
    <rPh sb="14" eb="16">
      <t>シュウニュウ</t>
    </rPh>
    <rPh sb="16" eb="17">
      <t>ツキ</t>
    </rPh>
    <rPh sb="20" eb="21">
      <t>マン</t>
    </rPh>
    <phoneticPr fontId="1"/>
  </si>
  <si>
    <t>効率的な歯科ユニットの活用（歯科衛生士による歯周病定期予防など）　医療法人ユニット4　個人3平均</t>
    <rPh sb="0" eb="3">
      <t>コウリツテキ</t>
    </rPh>
    <rPh sb="4" eb="6">
      <t>シカ</t>
    </rPh>
    <rPh sb="11" eb="13">
      <t>カツヨウ</t>
    </rPh>
    <rPh sb="14" eb="16">
      <t>シカ</t>
    </rPh>
    <rPh sb="16" eb="19">
      <t>エイセイシ</t>
    </rPh>
    <rPh sb="22" eb="24">
      <t>シシュウ</t>
    </rPh>
    <rPh sb="24" eb="25">
      <t>ビョウ</t>
    </rPh>
    <rPh sb="25" eb="27">
      <t>テイキ</t>
    </rPh>
    <rPh sb="27" eb="29">
      <t>ヨボウ</t>
    </rPh>
    <rPh sb="33" eb="35">
      <t>イリョウ</t>
    </rPh>
    <rPh sb="35" eb="37">
      <t>ホウジン</t>
    </rPh>
    <rPh sb="43" eb="45">
      <t>コジン</t>
    </rPh>
    <rPh sb="46" eb="48">
      <t>ヘイキン</t>
    </rPh>
    <phoneticPr fontId="1"/>
  </si>
  <si>
    <t>施設連携</t>
    <rPh sb="0" eb="2">
      <t>シセツ</t>
    </rPh>
    <rPh sb="2" eb="4">
      <t>レンケイ</t>
    </rPh>
    <phoneticPr fontId="1"/>
  </si>
  <si>
    <t>専門　強みを打ち出す。　自費のウエートを上げる。　保険も使える白い歯への紹介　銀歯の弊害など</t>
    <rPh sb="0" eb="2">
      <t>センモン</t>
    </rPh>
    <rPh sb="3" eb="4">
      <t>ツヨ</t>
    </rPh>
    <rPh sb="6" eb="7">
      <t>ウ</t>
    </rPh>
    <rPh sb="8" eb="9">
      <t>ダ</t>
    </rPh>
    <rPh sb="12" eb="14">
      <t>ジヒ</t>
    </rPh>
    <rPh sb="20" eb="21">
      <t>ア</t>
    </rPh>
    <rPh sb="25" eb="27">
      <t>ホケン</t>
    </rPh>
    <rPh sb="28" eb="29">
      <t>ツカ</t>
    </rPh>
    <rPh sb="31" eb="32">
      <t>シロ</t>
    </rPh>
    <rPh sb="33" eb="34">
      <t>ハ</t>
    </rPh>
    <rPh sb="36" eb="38">
      <t>ショウカイ</t>
    </rPh>
    <rPh sb="39" eb="40">
      <t>ギン</t>
    </rPh>
    <rPh sb="40" eb="41">
      <t>バ</t>
    </rPh>
    <rPh sb="42" eb="44">
      <t>ヘイガイ</t>
    </rPh>
    <phoneticPr fontId="1"/>
  </si>
  <si>
    <t>特に予約や窓口対応が肝心となる。患者の満足度を上げる　　スタッフ教育　設備等定期的なリニューアル</t>
    <rPh sb="0" eb="1">
      <t>トク</t>
    </rPh>
    <rPh sb="2" eb="4">
      <t>ヨヤク</t>
    </rPh>
    <rPh sb="5" eb="7">
      <t>マドグチ</t>
    </rPh>
    <rPh sb="7" eb="9">
      <t>タイオウ</t>
    </rPh>
    <rPh sb="10" eb="12">
      <t>カンジン</t>
    </rPh>
    <rPh sb="16" eb="18">
      <t>カンジャ</t>
    </rPh>
    <rPh sb="19" eb="22">
      <t>マンゾクド</t>
    </rPh>
    <rPh sb="23" eb="24">
      <t>ア</t>
    </rPh>
    <rPh sb="32" eb="34">
      <t>キョウイク</t>
    </rPh>
    <rPh sb="35" eb="37">
      <t>セツビ</t>
    </rPh>
    <rPh sb="37" eb="38">
      <t>トウ</t>
    </rPh>
    <rPh sb="38" eb="41">
      <t>テイキテキ</t>
    </rPh>
    <phoneticPr fontId="1"/>
  </si>
  <si>
    <t>医業未収金の漏れに注意　自由診療のインプラント、矯正等は注意を要する。</t>
    <rPh sb="0" eb="2">
      <t>イギョウ</t>
    </rPh>
    <rPh sb="2" eb="5">
      <t>ミシュウキン</t>
    </rPh>
    <rPh sb="6" eb="7">
      <t>モ</t>
    </rPh>
    <rPh sb="9" eb="11">
      <t>チュウイ</t>
    </rPh>
    <rPh sb="12" eb="14">
      <t>ジユウ</t>
    </rPh>
    <rPh sb="14" eb="16">
      <t>シンリョウ</t>
    </rPh>
    <rPh sb="24" eb="26">
      <t>キョウセイ</t>
    </rPh>
    <rPh sb="26" eb="27">
      <t>トウ</t>
    </rPh>
    <rPh sb="28" eb="30">
      <t>チュウイ</t>
    </rPh>
    <rPh sb="31" eb="32">
      <t>ヨウ</t>
    </rPh>
    <phoneticPr fontId="1"/>
  </si>
  <si>
    <t>自費収入についてはクレジットによる回収がある。　クレジット販売手数料3％程は消費税非課税で支払手数料として回収時に把握する。(クレジット未収金として管理）</t>
    <rPh sb="0" eb="2">
      <t>ジヒ</t>
    </rPh>
    <rPh sb="2" eb="4">
      <t>シュウニュウ</t>
    </rPh>
    <rPh sb="17" eb="19">
      <t>カイシュウ</t>
    </rPh>
    <rPh sb="29" eb="31">
      <t>ハンバイ</t>
    </rPh>
    <rPh sb="31" eb="34">
      <t>テスウリョウ</t>
    </rPh>
    <rPh sb="36" eb="37">
      <t>ホド</t>
    </rPh>
    <rPh sb="38" eb="41">
      <t>ショウヒゼイ</t>
    </rPh>
    <rPh sb="41" eb="44">
      <t>ヒカゼイ</t>
    </rPh>
    <rPh sb="45" eb="47">
      <t>シハライ</t>
    </rPh>
    <rPh sb="47" eb="50">
      <t>テスウリョウ</t>
    </rPh>
    <rPh sb="53" eb="55">
      <t>カイシュウ</t>
    </rPh>
    <rPh sb="55" eb="56">
      <t>ジ</t>
    </rPh>
    <rPh sb="57" eb="59">
      <t>ハアク</t>
    </rPh>
    <rPh sb="68" eb="71">
      <t>ミシュウキン</t>
    </rPh>
    <rPh sb="74" eb="76">
      <t>カンリ</t>
    </rPh>
    <phoneticPr fontId="1"/>
  </si>
  <si>
    <t>歯科医師会などの入会費は5年で償却　政治連盟や同窓会は原則経費化できない</t>
    <rPh sb="0" eb="2">
      <t>シカ</t>
    </rPh>
    <rPh sb="2" eb="4">
      <t>イシ</t>
    </rPh>
    <rPh sb="4" eb="5">
      <t>カイ</t>
    </rPh>
    <rPh sb="8" eb="10">
      <t>ニュウカイ</t>
    </rPh>
    <rPh sb="10" eb="11">
      <t>ヒ</t>
    </rPh>
    <rPh sb="13" eb="14">
      <t>ネン</t>
    </rPh>
    <rPh sb="15" eb="17">
      <t>ショウキャク</t>
    </rPh>
    <rPh sb="18" eb="20">
      <t>セイジ</t>
    </rPh>
    <rPh sb="20" eb="22">
      <t>レンメイ</t>
    </rPh>
    <rPh sb="23" eb="26">
      <t>ドウソウカイ</t>
    </rPh>
    <rPh sb="27" eb="29">
      <t>ゲンソク</t>
    </rPh>
    <rPh sb="29" eb="31">
      <t>ケイヒ</t>
    </rPh>
    <rPh sb="31" eb="32">
      <t>カ</t>
    </rPh>
    <phoneticPr fontId="1"/>
  </si>
  <si>
    <t>研修会や研究活動による場合は資料等を保存し単なる懇親会ではないことを説明できるようにしておく。</t>
    <rPh sb="0" eb="3">
      <t>ケンシュウカイ</t>
    </rPh>
    <rPh sb="4" eb="6">
      <t>ケンキュウ</t>
    </rPh>
    <rPh sb="6" eb="8">
      <t>カツドウ</t>
    </rPh>
    <rPh sb="11" eb="13">
      <t>バアイ</t>
    </rPh>
    <rPh sb="14" eb="16">
      <t>シリョウ</t>
    </rPh>
    <rPh sb="16" eb="17">
      <t>トウ</t>
    </rPh>
    <rPh sb="18" eb="20">
      <t>ホゾン</t>
    </rPh>
    <rPh sb="21" eb="22">
      <t>タン</t>
    </rPh>
    <rPh sb="24" eb="27">
      <t>コンシンカイ</t>
    </rPh>
    <rPh sb="34" eb="36">
      <t>セツメイ</t>
    </rPh>
    <phoneticPr fontId="1"/>
  </si>
  <si>
    <t>期末在庫で技工士などに預けている預け在庫の計上を見逃さない。</t>
    <rPh sb="0" eb="2">
      <t>キマツ</t>
    </rPh>
    <rPh sb="2" eb="4">
      <t>ザイコ</t>
    </rPh>
    <rPh sb="5" eb="8">
      <t>ギコウシ</t>
    </rPh>
    <rPh sb="11" eb="12">
      <t>アズ</t>
    </rPh>
    <rPh sb="16" eb="17">
      <t>アズ</t>
    </rPh>
    <rPh sb="18" eb="20">
      <t>ザイコ</t>
    </rPh>
    <rPh sb="21" eb="23">
      <t>ケイジョウ</t>
    </rPh>
    <rPh sb="24" eb="26">
      <t>ミノガ</t>
    </rPh>
    <phoneticPr fontId="1"/>
  </si>
  <si>
    <t>自由診療(簡易の場合5種）・歯ブラシ等の販売(簡易の場合二種）などは消費税課税　金属くずの売却(簡易五種）の漏れに注意する。</t>
    <rPh sb="0" eb="2">
      <t>ジユウ</t>
    </rPh>
    <rPh sb="2" eb="4">
      <t>シンリョウ</t>
    </rPh>
    <rPh sb="5" eb="7">
      <t>カンイ</t>
    </rPh>
    <rPh sb="8" eb="10">
      <t>バアイ</t>
    </rPh>
    <rPh sb="11" eb="12">
      <t>シュ</t>
    </rPh>
    <rPh sb="14" eb="15">
      <t>ハ</t>
    </rPh>
    <rPh sb="18" eb="19">
      <t>トウ</t>
    </rPh>
    <rPh sb="20" eb="22">
      <t>ハンバイ</t>
    </rPh>
    <rPh sb="23" eb="25">
      <t>カンイ</t>
    </rPh>
    <rPh sb="26" eb="28">
      <t>バアイ</t>
    </rPh>
    <rPh sb="28" eb="30">
      <t>ニシュ</t>
    </rPh>
    <rPh sb="34" eb="37">
      <t>ショウヒゼイ</t>
    </rPh>
    <rPh sb="37" eb="39">
      <t>カゼイ</t>
    </rPh>
    <rPh sb="40" eb="42">
      <t>キンゾク</t>
    </rPh>
    <rPh sb="45" eb="47">
      <t>バイキャク</t>
    </rPh>
    <rPh sb="48" eb="50">
      <t>カンイ</t>
    </rPh>
    <rPh sb="50" eb="52">
      <t>ゴシュ</t>
    </rPh>
    <rPh sb="54" eb="55">
      <t>モ</t>
    </rPh>
    <rPh sb="57" eb="59">
      <t>チュウイ</t>
    </rPh>
    <phoneticPr fontId="1"/>
  </si>
  <si>
    <t>患者も高齢化しているため歯の維持　基本の食べ飲み込むという口腔機能の維持管理が焦点となってきている。</t>
    <rPh sb="0" eb="2">
      <t>カンジャ</t>
    </rPh>
    <rPh sb="3" eb="6">
      <t>コウレイカ</t>
    </rPh>
    <rPh sb="12" eb="13">
      <t>ハ</t>
    </rPh>
    <rPh sb="14" eb="16">
      <t>イジ</t>
    </rPh>
    <rPh sb="17" eb="19">
      <t>キホン</t>
    </rPh>
    <rPh sb="20" eb="21">
      <t>タ</t>
    </rPh>
    <rPh sb="22" eb="23">
      <t>ノ</t>
    </rPh>
    <rPh sb="24" eb="25">
      <t>コ</t>
    </rPh>
    <rPh sb="29" eb="31">
      <t>コウクウ</t>
    </rPh>
    <rPh sb="31" eb="33">
      <t>キノウ</t>
    </rPh>
    <rPh sb="34" eb="36">
      <t>イジ</t>
    </rPh>
    <rPh sb="36" eb="38">
      <t>カンリ</t>
    </rPh>
    <rPh sb="39" eb="41">
      <t>ショウテン</t>
    </rPh>
    <phoneticPr fontId="1"/>
  </si>
  <si>
    <t>収入のほとんどが保険医療収入</t>
    <rPh sb="0" eb="2">
      <t>シュウニュウ</t>
    </rPh>
    <rPh sb="8" eb="10">
      <t>ホケン</t>
    </rPh>
    <rPh sb="10" eb="12">
      <t>イリョウ</t>
    </rPh>
    <rPh sb="12" eb="14">
      <t>シュウニュウ</t>
    </rPh>
    <phoneticPr fontId="1"/>
  </si>
  <si>
    <t>高額な医療機器が必要　あまり人を使わないので良いので収益差額が生じる</t>
    <rPh sb="0" eb="2">
      <t>コウガク</t>
    </rPh>
    <rPh sb="3" eb="5">
      <t>イリョウ</t>
    </rPh>
    <rPh sb="5" eb="7">
      <t>キキ</t>
    </rPh>
    <rPh sb="8" eb="10">
      <t>ヒツヨウ</t>
    </rPh>
    <rPh sb="14" eb="15">
      <t>ヒト</t>
    </rPh>
    <rPh sb="16" eb="17">
      <t>ツカ</t>
    </rPh>
    <rPh sb="22" eb="23">
      <t>ヨ</t>
    </rPh>
    <rPh sb="26" eb="28">
      <t>シュウエキ</t>
    </rPh>
    <rPh sb="28" eb="30">
      <t>サガク</t>
    </rPh>
    <rPh sb="31" eb="32">
      <t>ショウ</t>
    </rPh>
    <phoneticPr fontId="1"/>
  </si>
  <si>
    <t>医師の説明、薬の説明を十分にする。　眼科が技術が重視　口コミを大事に</t>
    <rPh sb="0" eb="2">
      <t>イシ</t>
    </rPh>
    <rPh sb="3" eb="5">
      <t>セツメイ</t>
    </rPh>
    <rPh sb="6" eb="7">
      <t>クスリ</t>
    </rPh>
    <rPh sb="8" eb="10">
      <t>セツメイ</t>
    </rPh>
    <rPh sb="11" eb="13">
      <t>ジュウブン</t>
    </rPh>
    <rPh sb="18" eb="20">
      <t>ガンカ</t>
    </rPh>
    <rPh sb="21" eb="23">
      <t>ギジュツ</t>
    </rPh>
    <rPh sb="24" eb="26">
      <t>ジュウシ</t>
    </rPh>
    <rPh sb="27" eb="28">
      <t>クチ</t>
    </rPh>
    <rPh sb="31" eb="33">
      <t>ダイジ</t>
    </rPh>
    <phoneticPr fontId="1"/>
  </si>
  <si>
    <t>患者を見下したり高圧的な態度を取らない。　不安を和らげ傾聴する。</t>
    <rPh sb="0" eb="2">
      <t>カンジャ</t>
    </rPh>
    <rPh sb="3" eb="5">
      <t>ミクダ</t>
    </rPh>
    <rPh sb="8" eb="11">
      <t>コウアツテキ</t>
    </rPh>
    <rPh sb="12" eb="14">
      <t>タイド</t>
    </rPh>
    <rPh sb="15" eb="16">
      <t>ト</t>
    </rPh>
    <rPh sb="21" eb="23">
      <t>フアン</t>
    </rPh>
    <rPh sb="24" eb="25">
      <t>ヤワ</t>
    </rPh>
    <rPh sb="27" eb="29">
      <t>ケイチョウ</t>
    </rPh>
    <phoneticPr fontId="1"/>
  </si>
  <si>
    <t>清潔感(トイレ、受付）、満足度　特に地方は車を止めやすい広い駐車場の確保</t>
    <rPh sb="0" eb="3">
      <t>セイケツカン</t>
    </rPh>
    <rPh sb="8" eb="10">
      <t>ウケツケ</t>
    </rPh>
    <rPh sb="12" eb="15">
      <t>マンゾクド</t>
    </rPh>
    <rPh sb="16" eb="17">
      <t>トク</t>
    </rPh>
    <rPh sb="18" eb="20">
      <t>チホウ</t>
    </rPh>
    <rPh sb="21" eb="22">
      <t>クルマ</t>
    </rPh>
    <rPh sb="23" eb="24">
      <t>ト</t>
    </rPh>
    <rPh sb="28" eb="29">
      <t>ヒロ</t>
    </rPh>
    <rPh sb="30" eb="33">
      <t>チュウシャジョウ</t>
    </rPh>
    <rPh sb="34" eb="36">
      <t>カクホ</t>
    </rPh>
    <phoneticPr fontId="1"/>
  </si>
  <si>
    <t>収入のほとんどが保険医療収入　視力検査・コンタクトレンズ処方はメガネ店との連携収入漏れ注意</t>
    <rPh sb="0" eb="2">
      <t>シュウニュウ</t>
    </rPh>
    <rPh sb="8" eb="10">
      <t>ホケン</t>
    </rPh>
    <rPh sb="10" eb="12">
      <t>イリョウ</t>
    </rPh>
    <rPh sb="12" eb="14">
      <t>シュウニュウ</t>
    </rPh>
    <rPh sb="15" eb="17">
      <t>シリョク</t>
    </rPh>
    <rPh sb="17" eb="19">
      <t>ケンサ</t>
    </rPh>
    <rPh sb="28" eb="30">
      <t>ショホウ</t>
    </rPh>
    <rPh sb="34" eb="35">
      <t>テン</t>
    </rPh>
    <rPh sb="37" eb="39">
      <t>レンケイ</t>
    </rPh>
    <rPh sb="39" eb="41">
      <t>シュウニュウ</t>
    </rPh>
    <rPh sb="41" eb="42">
      <t>モ</t>
    </rPh>
    <rPh sb="43" eb="45">
      <t>チュウイ</t>
    </rPh>
    <phoneticPr fontId="1"/>
  </si>
  <si>
    <t>平成26年患者の療養の向上を目的とする限りコンタクトレンズ等の直接販売も可能となる（診療行為なしでは不可）</t>
    <rPh sb="0" eb="2">
      <t>ヘイセイ</t>
    </rPh>
    <rPh sb="4" eb="5">
      <t>ネン</t>
    </rPh>
    <rPh sb="5" eb="7">
      <t>カンジャ</t>
    </rPh>
    <rPh sb="8" eb="10">
      <t>リョウヨウ</t>
    </rPh>
    <rPh sb="11" eb="13">
      <t>コウジョウ</t>
    </rPh>
    <rPh sb="14" eb="16">
      <t>モクテキ</t>
    </rPh>
    <rPh sb="19" eb="20">
      <t>カギ</t>
    </rPh>
    <rPh sb="29" eb="30">
      <t>トウ</t>
    </rPh>
    <rPh sb="31" eb="33">
      <t>チョクセツ</t>
    </rPh>
    <rPh sb="33" eb="35">
      <t>ハンバイ</t>
    </rPh>
    <rPh sb="36" eb="38">
      <t>カノウ</t>
    </rPh>
    <rPh sb="42" eb="44">
      <t>シンリョウ</t>
    </rPh>
    <rPh sb="44" eb="46">
      <t>コウイ</t>
    </rPh>
    <rPh sb="50" eb="52">
      <t>フカ</t>
    </rPh>
    <phoneticPr fontId="1"/>
  </si>
  <si>
    <t>眼科用手術装置などで500万以上のものは12％の特別償却が可能な場合が多い。</t>
    <rPh sb="0" eb="2">
      <t>ガンカ</t>
    </rPh>
    <rPh sb="2" eb="3">
      <t>ヨウ</t>
    </rPh>
    <rPh sb="3" eb="5">
      <t>シュジュツ</t>
    </rPh>
    <rPh sb="5" eb="7">
      <t>ソウチ</t>
    </rPh>
    <rPh sb="13" eb="14">
      <t>マン</t>
    </rPh>
    <rPh sb="14" eb="16">
      <t>イジョウ</t>
    </rPh>
    <rPh sb="24" eb="26">
      <t>トクベツ</t>
    </rPh>
    <rPh sb="26" eb="28">
      <t>ショウキャク</t>
    </rPh>
    <rPh sb="29" eb="31">
      <t>カノウ</t>
    </rPh>
    <rPh sb="32" eb="34">
      <t>バアイ</t>
    </rPh>
    <rPh sb="35" eb="36">
      <t>オオ</t>
    </rPh>
    <phoneticPr fontId="1"/>
  </si>
  <si>
    <t>一日あたり53人　損益分岐点収入月466万</t>
    <rPh sb="0" eb="2">
      <t>イチニチ</t>
    </rPh>
    <rPh sb="7" eb="8">
      <t>ニン</t>
    </rPh>
    <rPh sb="9" eb="11">
      <t>ソンエキ</t>
    </rPh>
    <rPh sb="11" eb="14">
      <t>ブンキテン</t>
    </rPh>
    <rPh sb="14" eb="16">
      <t>シュウニュウ</t>
    </rPh>
    <rPh sb="16" eb="17">
      <t>ツキ</t>
    </rPh>
    <rPh sb="20" eb="21">
      <t>マン</t>
    </rPh>
    <phoneticPr fontId="1"/>
  </si>
  <si>
    <t>高齢者は白内障手術患者が増加　糖尿病との関連性あり　緑内障患者も増加</t>
    <rPh sb="0" eb="3">
      <t>コウレイシャ</t>
    </rPh>
    <rPh sb="4" eb="7">
      <t>ハクナイショウ</t>
    </rPh>
    <rPh sb="7" eb="9">
      <t>シュジュツ</t>
    </rPh>
    <rPh sb="9" eb="11">
      <t>カンジャ</t>
    </rPh>
    <rPh sb="12" eb="14">
      <t>ゾウカ</t>
    </rPh>
    <rPh sb="15" eb="18">
      <t>トウニョウビョウ</t>
    </rPh>
    <rPh sb="20" eb="23">
      <t>カンレンセイ</t>
    </rPh>
    <rPh sb="26" eb="29">
      <t>リョクナイショウ</t>
    </rPh>
    <rPh sb="29" eb="31">
      <t>カンジャ</t>
    </rPh>
    <rPh sb="32" eb="34">
      <t>ゾウカ</t>
    </rPh>
    <phoneticPr fontId="1"/>
  </si>
  <si>
    <t>白内障は通院でも可能な眼内レンズ挿入術　65歳以上半数以上と患者も高齢化　コンタクトレンズは学生など</t>
    <rPh sb="0" eb="3">
      <t>ハクナイショウ</t>
    </rPh>
    <rPh sb="4" eb="6">
      <t>ツウイン</t>
    </rPh>
    <rPh sb="8" eb="10">
      <t>カノウ</t>
    </rPh>
    <rPh sb="11" eb="13">
      <t>ガンナイ</t>
    </rPh>
    <rPh sb="16" eb="18">
      <t>ソウニュウ</t>
    </rPh>
    <rPh sb="18" eb="19">
      <t>ジュツ</t>
    </rPh>
    <rPh sb="22" eb="25">
      <t>サイイジョウ</t>
    </rPh>
    <rPh sb="25" eb="27">
      <t>ハンスウ</t>
    </rPh>
    <rPh sb="27" eb="29">
      <t>イジョウ</t>
    </rPh>
    <rPh sb="30" eb="32">
      <t>カンジャ</t>
    </rPh>
    <rPh sb="33" eb="36">
      <t>コウレイカ</t>
    </rPh>
    <rPh sb="46" eb="48">
      <t>ガクセイ</t>
    </rPh>
    <phoneticPr fontId="1"/>
  </si>
  <si>
    <t>一年のサイクルに特に大きくなく患者も子供から老人まで幅広い患者層となり、診療単価は比較的高い。</t>
    <rPh sb="0" eb="2">
      <t>イチネン</t>
    </rPh>
    <rPh sb="8" eb="9">
      <t>トク</t>
    </rPh>
    <rPh sb="10" eb="11">
      <t>オオ</t>
    </rPh>
    <rPh sb="15" eb="17">
      <t>カンジャ</t>
    </rPh>
    <rPh sb="18" eb="20">
      <t>コドモ</t>
    </rPh>
    <rPh sb="22" eb="24">
      <t>ロウジン</t>
    </rPh>
    <rPh sb="26" eb="28">
      <t>ハバヒロ</t>
    </rPh>
    <rPh sb="29" eb="31">
      <t>カンジャ</t>
    </rPh>
    <rPh sb="31" eb="32">
      <t>ソウ</t>
    </rPh>
    <rPh sb="36" eb="38">
      <t>シンリョウ</t>
    </rPh>
    <rPh sb="38" eb="40">
      <t>タンカ</t>
    </rPh>
    <rPh sb="41" eb="44">
      <t>ヒカクテキ</t>
    </rPh>
    <rPh sb="44" eb="45">
      <t>タカ</t>
    </rPh>
    <phoneticPr fontId="1"/>
  </si>
  <si>
    <t>視能訓練士は、眼科で医師の指示のもとに視能検査を行うと共に、斜視や弱視の訓練治療を実施　</t>
    <rPh sb="0" eb="5">
      <t>シノウクンレンシ</t>
    </rPh>
    <rPh sb="41" eb="43">
      <t>ジッシ</t>
    </rPh>
    <phoneticPr fontId="1"/>
  </si>
  <si>
    <t>目にあわないコンタクトレンズの装用はさまざまなトラブルの原因となるため眼科医の検査と処方を受ける。</t>
    <phoneticPr fontId="1"/>
  </si>
  <si>
    <t>専門　強みを打ち出す。　自費のウエートを上げる。　</t>
    <rPh sb="0" eb="2">
      <t>センモン</t>
    </rPh>
    <rPh sb="3" eb="4">
      <t>ツヨ</t>
    </rPh>
    <rPh sb="6" eb="7">
      <t>ウ</t>
    </rPh>
    <rPh sb="8" eb="9">
      <t>ダ</t>
    </rPh>
    <rPh sb="12" eb="14">
      <t>ジヒ</t>
    </rPh>
    <rPh sb="20" eb="21">
      <t>ア</t>
    </rPh>
    <phoneticPr fontId="1"/>
  </si>
  <si>
    <t>小児科は特に院外処方が望ましい</t>
    <rPh sb="0" eb="3">
      <t>ショウニカ</t>
    </rPh>
    <rPh sb="4" eb="5">
      <t>トク</t>
    </rPh>
    <rPh sb="6" eb="8">
      <t>インガイ</t>
    </rPh>
    <rPh sb="8" eb="10">
      <t>ショホウ</t>
    </rPh>
    <rPh sb="11" eb="12">
      <t>ノゾ</t>
    </rPh>
    <phoneticPr fontId="1"/>
  </si>
  <si>
    <t>租税特別措置法の適用は総収入7000万以下　眼科は自由診療が少ないため社会保険診療が5000万以下の場合検討</t>
    <rPh sb="0" eb="2">
      <t>ソゼイ</t>
    </rPh>
    <rPh sb="2" eb="4">
      <t>トクベツ</t>
    </rPh>
    <rPh sb="4" eb="7">
      <t>ソチホウ</t>
    </rPh>
    <rPh sb="8" eb="10">
      <t>テキヨウ</t>
    </rPh>
    <rPh sb="11" eb="14">
      <t>ソウシュウニュウ</t>
    </rPh>
    <rPh sb="18" eb="21">
      <t>マンイカ</t>
    </rPh>
    <rPh sb="22" eb="24">
      <t>ガンカ</t>
    </rPh>
    <rPh sb="25" eb="27">
      <t>ジユウ</t>
    </rPh>
    <rPh sb="27" eb="29">
      <t>シンリョウ</t>
    </rPh>
    <rPh sb="30" eb="31">
      <t>スク</t>
    </rPh>
    <rPh sb="35" eb="37">
      <t>シャカイ</t>
    </rPh>
    <rPh sb="37" eb="39">
      <t>ホケン</t>
    </rPh>
    <rPh sb="39" eb="41">
      <t>シンリョウ</t>
    </rPh>
    <rPh sb="46" eb="47">
      <t>マン</t>
    </rPh>
    <rPh sb="47" eb="49">
      <t>イカ</t>
    </rPh>
    <rPh sb="50" eb="52">
      <t>バアイ</t>
    </rPh>
    <rPh sb="52" eb="54">
      <t>ケントウ</t>
    </rPh>
    <phoneticPr fontId="1"/>
  </si>
  <si>
    <t>高額な医療機器の特別償却の適応　眼科は比較的高額な機器、更新サイクルも短いので資金ぐりには注意</t>
    <rPh sb="0" eb="2">
      <t>コウガク</t>
    </rPh>
    <rPh sb="3" eb="5">
      <t>イリョウ</t>
    </rPh>
    <rPh sb="5" eb="7">
      <t>キキ</t>
    </rPh>
    <rPh sb="8" eb="10">
      <t>トクベツ</t>
    </rPh>
    <rPh sb="10" eb="12">
      <t>ショウキャク</t>
    </rPh>
    <rPh sb="13" eb="15">
      <t>テキオウ</t>
    </rPh>
    <rPh sb="16" eb="18">
      <t>ガンカ</t>
    </rPh>
    <rPh sb="19" eb="22">
      <t>ヒカクテキ</t>
    </rPh>
    <rPh sb="22" eb="24">
      <t>コウガク</t>
    </rPh>
    <rPh sb="25" eb="27">
      <t>キキ</t>
    </rPh>
    <rPh sb="28" eb="30">
      <t>コウシン</t>
    </rPh>
    <rPh sb="35" eb="36">
      <t>ミジカ</t>
    </rPh>
    <rPh sb="39" eb="41">
      <t>シキン</t>
    </rPh>
    <rPh sb="45" eb="47">
      <t>チュウイ</t>
    </rPh>
    <phoneticPr fontId="1"/>
  </si>
  <si>
    <t>眼科用レーザー光凝固装置・眼科用パルスレーザー手術装置・眼科用ＰＤＴレーザー装置・白内障・硝子体手術装置など</t>
    <rPh sb="0" eb="2">
      <t>ガンカ</t>
    </rPh>
    <rPh sb="2" eb="3">
      <t>ヨウ</t>
    </rPh>
    <rPh sb="7" eb="8">
      <t>ヒカリ</t>
    </rPh>
    <rPh sb="8" eb="10">
      <t>ギョウコ</t>
    </rPh>
    <rPh sb="10" eb="12">
      <t>ソウチ</t>
    </rPh>
    <rPh sb="13" eb="15">
      <t>ガンカ</t>
    </rPh>
    <rPh sb="15" eb="16">
      <t>ヨウ</t>
    </rPh>
    <rPh sb="23" eb="25">
      <t>シュジュツ</t>
    </rPh>
    <rPh sb="25" eb="27">
      <t>ソウチ</t>
    </rPh>
    <rPh sb="28" eb="30">
      <t>ガンカ</t>
    </rPh>
    <rPh sb="30" eb="31">
      <t>ヨウ</t>
    </rPh>
    <rPh sb="38" eb="40">
      <t>ソウチ</t>
    </rPh>
    <rPh sb="41" eb="44">
      <t>ハクナイショウ</t>
    </rPh>
    <rPh sb="45" eb="48">
      <t>ショウシタイ</t>
    </rPh>
    <rPh sb="48" eb="50">
      <t>シュジュツ</t>
    </rPh>
    <rPh sb="50" eb="52">
      <t>ソウチ</t>
    </rPh>
    <phoneticPr fontId="1"/>
  </si>
  <si>
    <t>比較的区分された広いスペースが必要　視力検査室・手術室・コンタクト装着室・診察室　</t>
    <rPh sb="0" eb="3">
      <t>ヒカクテキ</t>
    </rPh>
    <rPh sb="3" eb="5">
      <t>クブン</t>
    </rPh>
    <rPh sb="8" eb="9">
      <t>ヒロ</t>
    </rPh>
    <rPh sb="15" eb="17">
      <t>ヒツヨウ</t>
    </rPh>
    <rPh sb="18" eb="20">
      <t>シリョク</t>
    </rPh>
    <rPh sb="20" eb="22">
      <t>ケンサ</t>
    </rPh>
    <rPh sb="22" eb="23">
      <t>シツ</t>
    </rPh>
    <rPh sb="24" eb="27">
      <t>シュジュツシツ</t>
    </rPh>
    <rPh sb="33" eb="35">
      <t>ソウチャク</t>
    </rPh>
    <rPh sb="35" eb="36">
      <t>シツ</t>
    </rPh>
    <rPh sb="37" eb="40">
      <t>シンサツシツ</t>
    </rPh>
    <phoneticPr fontId="1"/>
  </si>
  <si>
    <t>待ち時間の長さ対策　各部屋にプライバシー配慮(中の声が聞こえないようにする）暗幕など</t>
    <rPh sb="0" eb="1">
      <t>マ</t>
    </rPh>
    <rPh sb="2" eb="4">
      <t>ジカン</t>
    </rPh>
    <rPh sb="5" eb="6">
      <t>ナガ</t>
    </rPh>
    <rPh sb="7" eb="9">
      <t>タイサク</t>
    </rPh>
    <rPh sb="10" eb="11">
      <t>カク</t>
    </rPh>
    <rPh sb="11" eb="13">
      <t>ヘヤ</t>
    </rPh>
    <rPh sb="20" eb="22">
      <t>ハイリョ</t>
    </rPh>
    <rPh sb="23" eb="24">
      <t>ナカ</t>
    </rPh>
    <rPh sb="25" eb="26">
      <t>コエ</t>
    </rPh>
    <rPh sb="27" eb="28">
      <t>キ</t>
    </rPh>
    <rPh sb="38" eb="40">
      <t>アンマク</t>
    </rPh>
    <phoneticPr fontId="1"/>
  </si>
  <si>
    <t>鼻、咽頭　気管　喉頭　口腔　食道などの疾患の専門医　患者は新生児から老人まで多岐にわたる。</t>
    <rPh sb="0" eb="1">
      <t>ハナ</t>
    </rPh>
    <rPh sb="2" eb="4">
      <t>イントウ</t>
    </rPh>
    <rPh sb="5" eb="7">
      <t>キカン</t>
    </rPh>
    <rPh sb="8" eb="10">
      <t>コウトウ</t>
    </rPh>
    <rPh sb="11" eb="13">
      <t>コウクウ</t>
    </rPh>
    <rPh sb="14" eb="16">
      <t>ショクドウ</t>
    </rPh>
    <rPh sb="19" eb="21">
      <t>シッカン</t>
    </rPh>
    <rPh sb="22" eb="24">
      <t>センモン</t>
    </rPh>
    <rPh sb="24" eb="25">
      <t>イ</t>
    </rPh>
    <rPh sb="26" eb="28">
      <t>カンジャ</t>
    </rPh>
    <rPh sb="29" eb="32">
      <t>シンセイジ</t>
    </rPh>
    <rPh sb="34" eb="36">
      <t>ロウジン</t>
    </rPh>
    <rPh sb="38" eb="40">
      <t>タキ</t>
    </rPh>
    <phoneticPr fontId="1"/>
  </si>
  <si>
    <t>めまい、耳鳴り、アレルギー鼻炎　花粉症、慢性鼻炎、いびき　蓄膿症など</t>
    <rPh sb="4" eb="6">
      <t>ミミナ</t>
    </rPh>
    <rPh sb="13" eb="15">
      <t>ビエン</t>
    </rPh>
    <rPh sb="16" eb="19">
      <t>カフンショウ</t>
    </rPh>
    <rPh sb="20" eb="22">
      <t>マンセイ</t>
    </rPh>
    <rPh sb="22" eb="24">
      <t>ビエン</t>
    </rPh>
    <rPh sb="29" eb="32">
      <t>チクノウショウ</t>
    </rPh>
    <phoneticPr fontId="1"/>
  </si>
  <si>
    <t>医業未収金の漏れに注意　自由診療は比較的少ない科目であるが補聴器の販売リベート　ピアス穴あけなどの収入もれ注意</t>
    <rPh sb="0" eb="2">
      <t>イギョウ</t>
    </rPh>
    <rPh sb="2" eb="5">
      <t>ミシュウキン</t>
    </rPh>
    <rPh sb="6" eb="7">
      <t>モ</t>
    </rPh>
    <rPh sb="9" eb="11">
      <t>チュウイ</t>
    </rPh>
    <rPh sb="12" eb="14">
      <t>ジユウ</t>
    </rPh>
    <rPh sb="14" eb="16">
      <t>シンリョウ</t>
    </rPh>
    <rPh sb="17" eb="20">
      <t>ヒカクテキ</t>
    </rPh>
    <rPh sb="20" eb="21">
      <t>スク</t>
    </rPh>
    <rPh sb="23" eb="25">
      <t>カモク</t>
    </rPh>
    <rPh sb="29" eb="32">
      <t>ホチョウキ</t>
    </rPh>
    <rPh sb="33" eb="35">
      <t>ハンバイ</t>
    </rPh>
    <rPh sb="43" eb="44">
      <t>アナ</t>
    </rPh>
    <rPh sb="49" eb="51">
      <t>シュウニュウ</t>
    </rPh>
    <rPh sb="53" eb="55">
      <t>チュウイ</t>
    </rPh>
    <phoneticPr fontId="1"/>
  </si>
  <si>
    <t>アレルギー患者の増大により春先に患者数が多くなる。　秋も若干増える　風邪の流感時も増患</t>
    <rPh sb="5" eb="7">
      <t>カンジャ</t>
    </rPh>
    <rPh sb="8" eb="10">
      <t>ゾウダイ</t>
    </rPh>
    <rPh sb="13" eb="15">
      <t>ハルサキ</t>
    </rPh>
    <rPh sb="16" eb="19">
      <t>カンジャスウ</t>
    </rPh>
    <rPh sb="20" eb="21">
      <t>オオ</t>
    </rPh>
    <rPh sb="26" eb="27">
      <t>アキ</t>
    </rPh>
    <rPh sb="28" eb="30">
      <t>ジャッカン</t>
    </rPh>
    <rPh sb="30" eb="31">
      <t>フ</t>
    </rPh>
    <rPh sb="34" eb="36">
      <t>カゼ</t>
    </rPh>
    <rPh sb="37" eb="39">
      <t>リュウカン</t>
    </rPh>
    <rPh sb="39" eb="40">
      <t>ジ</t>
    </rPh>
    <rPh sb="41" eb="43">
      <t>ゾウカン</t>
    </rPh>
    <phoneticPr fontId="1"/>
  </si>
  <si>
    <t>患者の割合は比較的子供の割合が多い　自治体よりの医療費自己負担補填の割合が小児科同様多い。</t>
    <rPh sb="0" eb="2">
      <t>カンジャ</t>
    </rPh>
    <rPh sb="3" eb="5">
      <t>ワリアイ</t>
    </rPh>
    <rPh sb="6" eb="9">
      <t>ヒカクテキ</t>
    </rPh>
    <rPh sb="9" eb="11">
      <t>コドモ</t>
    </rPh>
    <rPh sb="12" eb="14">
      <t>ワリアイ</t>
    </rPh>
    <rPh sb="15" eb="16">
      <t>オオ</t>
    </rPh>
    <rPh sb="18" eb="21">
      <t>ジチタイ</t>
    </rPh>
    <rPh sb="24" eb="27">
      <t>イリョウヒ</t>
    </rPh>
    <rPh sb="27" eb="29">
      <t>ジコ</t>
    </rPh>
    <rPh sb="29" eb="31">
      <t>フタン</t>
    </rPh>
    <rPh sb="31" eb="33">
      <t>ホテン</t>
    </rPh>
    <rPh sb="34" eb="36">
      <t>ワリアイ</t>
    </rPh>
    <rPh sb="37" eb="40">
      <t>ショウニカ</t>
    </rPh>
    <rPh sb="40" eb="42">
      <t>ドウヨウ</t>
    </rPh>
    <rPh sb="42" eb="43">
      <t>オオ</t>
    </rPh>
    <phoneticPr fontId="1"/>
  </si>
  <si>
    <t>子供と高齢者の患者が多い。　院内感染予防のために広いスペースと予約システムなどが考えられる。</t>
    <rPh sb="0" eb="2">
      <t>コドモ</t>
    </rPh>
    <rPh sb="3" eb="6">
      <t>コウレイシャ</t>
    </rPh>
    <rPh sb="7" eb="9">
      <t>カンジャ</t>
    </rPh>
    <rPh sb="10" eb="11">
      <t>オオ</t>
    </rPh>
    <rPh sb="14" eb="16">
      <t>インナイ</t>
    </rPh>
    <rPh sb="16" eb="18">
      <t>カンセン</t>
    </rPh>
    <rPh sb="18" eb="20">
      <t>ヨボウ</t>
    </rPh>
    <rPh sb="24" eb="25">
      <t>ヒロ</t>
    </rPh>
    <rPh sb="31" eb="33">
      <t>ヨヤク</t>
    </rPh>
    <rPh sb="40" eb="41">
      <t>カンガ</t>
    </rPh>
    <phoneticPr fontId="1"/>
  </si>
  <si>
    <t>一日あたり68人　損益分岐点収入月378万</t>
    <rPh sb="0" eb="2">
      <t>イチニチ</t>
    </rPh>
    <rPh sb="7" eb="8">
      <t>ニン</t>
    </rPh>
    <rPh sb="9" eb="11">
      <t>ソンエキ</t>
    </rPh>
    <rPh sb="11" eb="14">
      <t>ブンキテン</t>
    </rPh>
    <rPh sb="14" eb="16">
      <t>シュウニュウ</t>
    </rPh>
    <rPh sb="16" eb="17">
      <t>ツキ</t>
    </rPh>
    <rPh sb="20" eb="21">
      <t>マン</t>
    </rPh>
    <phoneticPr fontId="1"/>
  </si>
  <si>
    <t>社会保険診療報酬等には事業税がかからない。予防接種、診断書作成料、特定健康診断などは消費税課税</t>
    <rPh sb="0" eb="2">
      <t>シャカイ</t>
    </rPh>
    <rPh sb="2" eb="4">
      <t>ホケン</t>
    </rPh>
    <rPh sb="4" eb="6">
      <t>シンリョウ</t>
    </rPh>
    <rPh sb="6" eb="8">
      <t>ホウシュウ</t>
    </rPh>
    <rPh sb="8" eb="9">
      <t>トウ</t>
    </rPh>
    <rPh sb="11" eb="14">
      <t>ジギョウゼイ</t>
    </rPh>
    <rPh sb="21" eb="23">
      <t>ヨボウ</t>
    </rPh>
    <rPh sb="23" eb="25">
      <t>セッシュ</t>
    </rPh>
    <rPh sb="26" eb="29">
      <t>シンダンショ</t>
    </rPh>
    <rPh sb="29" eb="32">
      <t>サクセイリョウ</t>
    </rPh>
    <rPh sb="33" eb="35">
      <t>トクテイ</t>
    </rPh>
    <rPh sb="35" eb="37">
      <t>ケンコウ</t>
    </rPh>
    <rPh sb="37" eb="39">
      <t>シンダン</t>
    </rPh>
    <rPh sb="42" eb="45">
      <t>ショウヒゼイ</t>
    </rPh>
    <rPh sb="45" eb="47">
      <t>カゼイ</t>
    </rPh>
    <phoneticPr fontId="1"/>
  </si>
  <si>
    <t>自治代予防接種　自治体健康診断など入金まで時間のかかるものもあるのでもれに注意</t>
    <rPh sb="0" eb="2">
      <t>ジチ</t>
    </rPh>
    <rPh sb="2" eb="3">
      <t>ダイ</t>
    </rPh>
    <rPh sb="3" eb="5">
      <t>ヨボウ</t>
    </rPh>
    <rPh sb="5" eb="7">
      <t>セッシュ</t>
    </rPh>
    <rPh sb="8" eb="11">
      <t>ジチタイ</t>
    </rPh>
    <rPh sb="11" eb="13">
      <t>ケンコウ</t>
    </rPh>
    <rPh sb="13" eb="15">
      <t>シンダン</t>
    </rPh>
    <rPh sb="17" eb="19">
      <t>ニュウキン</t>
    </rPh>
    <rPh sb="21" eb="23">
      <t>ジカン</t>
    </rPh>
    <rPh sb="37" eb="39">
      <t>チュウイ</t>
    </rPh>
    <phoneticPr fontId="1"/>
  </si>
  <si>
    <t>近年睡眠時無呼吸症候群への対応なども増加</t>
    <rPh sb="0" eb="2">
      <t>キンネン</t>
    </rPh>
    <rPh sb="2" eb="4">
      <t>スイミン</t>
    </rPh>
    <rPh sb="4" eb="5">
      <t>ジ</t>
    </rPh>
    <rPh sb="5" eb="8">
      <t>ムコキュウ</t>
    </rPh>
    <rPh sb="8" eb="11">
      <t>ショウコウグン</t>
    </rPh>
    <rPh sb="13" eb="15">
      <t>タイオウ</t>
    </rPh>
    <rPh sb="18" eb="20">
      <t>ゾウカ</t>
    </rPh>
    <phoneticPr fontId="1"/>
  </si>
  <si>
    <t>他の診療科より薬品や検査費、設備費が比較的低いので固定費は少なく損益分岐点は低いため収支差額は大きくなる傾向</t>
    <rPh sb="0" eb="1">
      <t>ホカ</t>
    </rPh>
    <rPh sb="2" eb="5">
      <t>シンリョウカ</t>
    </rPh>
    <rPh sb="7" eb="9">
      <t>ヤクヒン</t>
    </rPh>
    <rPh sb="10" eb="12">
      <t>ケンサ</t>
    </rPh>
    <rPh sb="12" eb="13">
      <t>ヒ</t>
    </rPh>
    <rPh sb="14" eb="17">
      <t>セツビヒ</t>
    </rPh>
    <rPh sb="18" eb="21">
      <t>ヒカクテキ</t>
    </rPh>
    <rPh sb="21" eb="22">
      <t>ヒク</t>
    </rPh>
    <rPh sb="25" eb="28">
      <t>コテイヒ</t>
    </rPh>
    <rPh sb="29" eb="30">
      <t>スク</t>
    </rPh>
    <rPh sb="32" eb="34">
      <t>ソンエキ</t>
    </rPh>
    <rPh sb="34" eb="37">
      <t>ブンキテン</t>
    </rPh>
    <rPh sb="38" eb="39">
      <t>ヒク</t>
    </rPh>
    <rPh sb="42" eb="44">
      <t>シュウシ</t>
    </rPh>
    <rPh sb="44" eb="46">
      <t>サガク</t>
    </rPh>
    <rPh sb="47" eb="48">
      <t>オオ</t>
    </rPh>
    <rPh sb="52" eb="54">
      <t>ケイコウ</t>
    </rPh>
    <phoneticPr fontId="1"/>
  </si>
  <si>
    <t>小児科同様保護者の口コミが命　　アレルギー、無呼吸症候群などはＨＰなどで宣伝アピール</t>
    <rPh sb="0" eb="3">
      <t>ショウニカ</t>
    </rPh>
    <rPh sb="3" eb="5">
      <t>ドウヨウ</t>
    </rPh>
    <rPh sb="5" eb="8">
      <t>ホゴシャ</t>
    </rPh>
    <rPh sb="9" eb="10">
      <t>クチ</t>
    </rPh>
    <rPh sb="13" eb="14">
      <t>イノチ</t>
    </rPh>
    <rPh sb="22" eb="25">
      <t>ムコキュウ</t>
    </rPh>
    <rPh sb="25" eb="28">
      <t>ショウコウグン</t>
    </rPh>
    <rPh sb="36" eb="38">
      <t>センデン</t>
    </rPh>
    <phoneticPr fontId="1"/>
  </si>
  <si>
    <t>診療単価は若干低目のため患者数の増加がポイント(特に初診患者の取込）</t>
    <rPh sb="0" eb="2">
      <t>シンリョウ</t>
    </rPh>
    <rPh sb="2" eb="4">
      <t>タンカ</t>
    </rPh>
    <rPh sb="5" eb="7">
      <t>ジャッカン</t>
    </rPh>
    <rPh sb="7" eb="9">
      <t>ヒクメ</t>
    </rPh>
    <rPh sb="12" eb="15">
      <t>カンジャスウ</t>
    </rPh>
    <rPh sb="16" eb="18">
      <t>ゾウカ</t>
    </rPh>
    <rPh sb="24" eb="25">
      <t>トク</t>
    </rPh>
    <rPh sb="26" eb="28">
      <t>ショシン</t>
    </rPh>
    <rPh sb="28" eb="30">
      <t>カンジャ</t>
    </rPh>
    <rPh sb="31" eb="33">
      <t>トリコミ</t>
    </rPh>
    <phoneticPr fontId="1"/>
  </si>
  <si>
    <t>2月～5月に患者が集中するため1年単位の変形労働時間を組むなど人員体制にも対策が必要</t>
    <rPh sb="1" eb="2">
      <t>ガツ</t>
    </rPh>
    <rPh sb="4" eb="5">
      <t>ガツ</t>
    </rPh>
    <rPh sb="6" eb="8">
      <t>カンジャ</t>
    </rPh>
    <rPh sb="9" eb="11">
      <t>シュウチュウ</t>
    </rPh>
    <rPh sb="16" eb="17">
      <t>ネン</t>
    </rPh>
    <rPh sb="17" eb="19">
      <t>タンイ</t>
    </rPh>
    <rPh sb="20" eb="22">
      <t>ヘンケイ</t>
    </rPh>
    <rPh sb="22" eb="24">
      <t>ロウドウ</t>
    </rPh>
    <rPh sb="24" eb="26">
      <t>ジカン</t>
    </rPh>
    <rPh sb="27" eb="28">
      <t>ク</t>
    </rPh>
    <rPh sb="31" eb="33">
      <t>ジンイン</t>
    </rPh>
    <rPh sb="33" eb="35">
      <t>タイセイ</t>
    </rPh>
    <rPh sb="37" eb="39">
      <t>タイサク</t>
    </rPh>
    <rPh sb="40" eb="42">
      <t>ヒツヨウ</t>
    </rPh>
    <phoneticPr fontId="1"/>
  </si>
  <si>
    <t>一日あたり67人　損益分岐点収入月322万</t>
    <rPh sb="0" eb="2">
      <t>イチニチ</t>
    </rPh>
    <rPh sb="7" eb="8">
      <t>ニン</t>
    </rPh>
    <rPh sb="9" eb="11">
      <t>ソンエキ</t>
    </rPh>
    <rPh sb="11" eb="14">
      <t>ブンキテン</t>
    </rPh>
    <rPh sb="14" eb="16">
      <t>シュウニュウ</t>
    </rPh>
    <rPh sb="16" eb="17">
      <t>ツキ</t>
    </rPh>
    <rPh sb="20" eb="21">
      <t>マン</t>
    </rPh>
    <phoneticPr fontId="1"/>
  </si>
  <si>
    <t>近年の増加はＰＣ眼精疲労、アレルギーによる結膜炎、ドライアイなども増えている。</t>
    <rPh sb="0" eb="2">
      <t>キンネン</t>
    </rPh>
    <rPh sb="3" eb="5">
      <t>ゾウカ</t>
    </rPh>
    <rPh sb="8" eb="10">
      <t>ガンセイ</t>
    </rPh>
    <rPh sb="10" eb="12">
      <t>ヒロウ</t>
    </rPh>
    <rPh sb="21" eb="23">
      <t>ケツマク</t>
    </rPh>
    <rPh sb="23" eb="24">
      <t>エン</t>
    </rPh>
    <rPh sb="33" eb="34">
      <t>フ</t>
    </rPh>
    <phoneticPr fontId="1"/>
  </si>
  <si>
    <t>消費税のかかるもの　レーシック手術(自由診療）をするところも増えている。</t>
    <rPh sb="0" eb="3">
      <t>ショウヒゼイ</t>
    </rPh>
    <rPh sb="15" eb="17">
      <t>シュジュツ</t>
    </rPh>
    <rPh sb="18" eb="20">
      <t>ジユウ</t>
    </rPh>
    <rPh sb="20" eb="22">
      <t>シンリョウ</t>
    </rPh>
    <rPh sb="30" eb="31">
      <t>フ</t>
    </rPh>
    <phoneticPr fontId="1"/>
  </si>
  <si>
    <t>高齢者の増加による老人性白内障、糖尿病網膜症・緑内障・加齢黄斑変性など高齢者のＱＯＬに対応</t>
    <rPh sb="0" eb="3">
      <t>コウレイシャ</t>
    </rPh>
    <rPh sb="4" eb="6">
      <t>ゾウカ</t>
    </rPh>
    <rPh sb="9" eb="12">
      <t>ロウジンセイ</t>
    </rPh>
    <rPh sb="12" eb="15">
      <t>ハクナイショウ</t>
    </rPh>
    <rPh sb="16" eb="19">
      <t>トウニョウビョウ</t>
    </rPh>
    <rPh sb="19" eb="21">
      <t>モウマク</t>
    </rPh>
    <rPh sb="21" eb="22">
      <t>ショウ</t>
    </rPh>
    <rPh sb="35" eb="38">
      <t>コウレイシャ</t>
    </rPh>
    <rPh sb="43" eb="45">
      <t>タイオウ</t>
    </rPh>
    <phoneticPr fontId="1"/>
  </si>
  <si>
    <t>学校医、園医などになることにより認知度アップ</t>
    <rPh sb="0" eb="2">
      <t>ガッコウ</t>
    </rPh>
    <rPh sb="2" eb="3">
      <t>イ</t>
    </rPh>
    <rPh sb="4" eb="5">
      <t>エン</t>
    </rPh>
    <rPh sb="5" eb="6">
      <t>イ</t>
    </rPh>
    <rPh sb="16" eb="19">
      <t>ニンチド</t>
    </rPh>
    <phoneticPr fontId="1"/>
  </si>
  <si>
    <t>学校医・園医　予防接種　検診などでかかりつけ医として認知</t>
    <rPh sb="0" eb="2">
      <t>ガッコウ</t>
    </rPh>
    <rPh sb="2" eb="3">
      <t>イ</t>
    </rPh>
    <rPh sb="4" eb="5">
      <t>エン</t>
    </rPh>
    <rPh sb="5" eb="6">
      <t>イ</t>
    </rPh>
    <rPh sb="7" eb="9">
      <t>ヨボウ</t>
    </rPh>
    <rPh sb="9" eb="11">
      <t>セッシュ</t>
    </rPh>
    <rPh sb="12" eb="14">
      <t>ケンシン</t>
    </rPh>
    <rPh sb="22" eb="23">
      <t>イ</t>
    </rPh>
    <rPh sb="26" eb="28">
      <t>ニンチ</t>
    </rPh>
    <phoneticPr fontId="1"/>
  </si>
  <si>
    <t>差別化　患者訴求　症状対応　不眠クリニック　糖尿病外来　禁煙外来　漢方外来　ペインクリニック</t>
    <rPh sb="0" eb="3">
      <t>サベツカ</t>
    </rPh>
    <rPh sb="4" eb="6">
      <t>カンジャ</t>
    </rPh>
    <rPh sb="6" eb="8">
      <t>ソキュウ</t>
    </rPh>
    <rPh sb="9" eb="11">
      <t>ショウジョウ</t>
    </rPh>
    <rPh sb="11" eb="13">
      <t>タイオウ</t>
    </rPh>
    <rPh sb="14" eb="16">
      <t>フミン</t>
    </rPh>
    <rPh sb="22" eb="25">
      <t>トウニョウビョウ</t>
    </rPh>
    <rPh sb="25" eb="27">
      <t>ガイライ</t>
    </rPh>
    <rPh sb="28" eb="30">
      <t>キンエン</t>
    </rPh>
    <rPh sb="30" eb="32">
      <t>ガイライ</t>
    </rPh>
    <rPh sb="33" eb="35">
      <t>カンポウ</t>
    </rPh>
    <rPh sb="35" eb="37">
      <t>ガイライ</t>
    </rPh>
    <phoneticPr fontId="1"/>
  </si>
  <si>
    <t>比較的開業コストが低く機器などの大きな設備コストが抑えられる科目</t>
    <rPh sb="0" eb="3">
      <t>ヒカクテキ</t>
    </rPh>
    <rPh sb="3" eb="5">
      <t>カイギョウ</t>
    </rPh>
    <rPh sb="9" eb="10">
      <t>ヒク</t>
    </rPh>
    <rPh sb="11" eb="13">
      <t>キキ</t>
    </rPh>
    <rPh sb="16" eb="17">
      <t>オオ</t>
    </rPh>
    <rPh sb="19" eb="21">
      <t>セツビ</t>
    </rPh>
    <rPh sb="25" eb="26">
      <t>オサ</t>
    </rPh>
    <rPh sb="30" eb="32">
      <t>カモク</t>
    </rPh>
    <phoneticPr fontId="1"/>
  </si>
  <si>
    <t>夏場に集中する患者対応　　美容的な自費対応のためにはコスト増</t>
    <rPh sb="0" eb="2">
      <t>ナツバ</t>
    </rPh>
    <rPh sb="3" eb="5">
      <t>シュウチュウ</t>
    </rPh>
    <rPh sb="7" eb="9">
      <t>カンジャ</t>
    </rPh>
    <rPh sb="9" eb="11">
      <t>タイオウ</t>
    </rPh>
    <rPh sb="13" eb="16">
      <t>ビヨウテキ</t>
    </rPh>
    <rPh sb="17" eb="19">
      <t>ジヒ</t>
    </rPh>
    <rPh sb="19" eb="21">
      <t>タイオウ</t>
    </rPh>
    <rPh sb="29" eb="30">
      <t>ゾウ</t>
    </rPh>
    <phoneticPr fontId="1"/>
  </si>
  <si>
    <t>専門　強みを打ち出す。　自費のウエートを上げる。　診療単価はやや低めのため多くの患者が必要</t>
    <rPh sb="0" eb="2">
      <t>センモン</t>
    </rPh>
    <rPh sb="3" eb="4">
      <t>ツヨ</t>
    </rPh>
    <rPh sb="6" eb="7">
      <t>ウ</t>
    </rPh>
    <rPh sb="8" eb="9">
      <t>ダ</t>
    </rPh>
    <rPh sb="12" eb="14">
      <t>ジヒ</t>
    </rPh>
    <rPh sb="20" eb="21">
      <t>ア</t>
    </rPh>
    <rPh sb="25" eb="27">
      <t>シンリョウ</t>
    </rPh>
    <rPh sb="27" eb="29">
      <t>タンカ</t>
    </rPh>
    <rPh sb="32" eb="33">
      <t>ヒク</t>
    </rPh>
    <rPh sb="37" eb="38">
      <t>オオ</t>
    </rPh>
    <rPh sb="40" eb="42">
      <t>カンジャ</t>
    </rPh>
    <rPh sb="43" eb="45">
      <t>ヒツヨウ</t>
    </rPh>
    <phoneticPr fontId="1"/>
  </si>
  <si>
    <t>美容部門を取り入れるには高級化のイメージが必要</t>
    <rPh sb="0" eb="2">
      <t>ビヨウ</t>
    </rPh>
    <rPh sb="2" eb="4">
      <t>ブモン</t>
    </rPh>
    <rPh sb="5" eb="6">
      <t>ト</t>
    </rPh>
    <rPh sb="7" eb="8">
      <t>イ</t>
    </rPh>
    <rPh sb="12" eb="15">
      <t>コウキュウカ</t>
    </rPh>
    <rPh sb="21" eb="23">
      <t>ヒツヨウ</t>
    </rPh>
    <phoneticPr fontId="1"/>
  </si>
  <si>
    <t>清潔感、明るいイメージ　満足度　特に地方は車を止めやすい広い駐車場の確保</t>
    <rPh sb="0" eb="3">
      <t>セイケツカン</t>
    </rPh>
    <rPh sb="4" eb="5">
      <t>アカ</t>
    </rPh>
    <rPh sb="12" eb="15">
      <t>マンゾクド</t>
    </rPh>
    <rPh sb="16" eb="17">
      <t>トク</t>
    </rPh>
    <rPh sb="18" eb="20">
      <t>チホウ</t>
    </rPh>
    <rPh sb="21" eb="22">
      <t>クルマ</t>
    </rPh>
    <rPh sb="23" eb="24">
      <t>ト</t>
    </rPh>
    <rPh sb="28" eb="29">
      <t>ヒロ</t>
    </rPh>
    <rPh sb="30" eb="33">
      <t>チュウシャジョウ</t>
    </rPh>
    <rPh sb="34" eb="36">
      <t>カクホ</t>
    </rPh>
    <phoneticPr fontId="1"/>
  </si>
  <si>
    <t>患者の割合は各世代まんべんない。　女性が比較的多い　働いている世代も多いため比較的人口がある地域で土日集中型</t>
    <rPh sb="0" eb="2">
      <t>カンジャ</t>
    </rPh>
    <rPh sb="3" eb="5">
      <t>ワリアイ</t>
    </rPh>
    <rPh sb="6" eb="9">
      <t>カクセダイ</t>
    </rPh>
    <rPh sb="17" eb="19">
      <t>ジョセイ</t>
    </rPh>
    <rPh sb="20" eb="23">
      <t>ヒカクテキ</t>
    </rPh>
    <rPh sb="23" eb="24">
      <t>オオ</t>
    </rPh>
    <rPh sb="26" eb="27">
      <t>ハタラ</t>
    </rPh>
    <rPh sb="31" eb="33">
      <t>セダイ</t>
    </rPh>
    <rPh sb="34" eb="35">
      <t>オオ</t>
    </rPh>
    <rPh sb="38" eb="41">
      <t>ヒカクテキ</t>
    </rPh>
    <rPh sb="41" eb="43">
      <t>ジンコウ</t>
    </rPh>
    <rPh sb="46" eb="48">
      <t>チイキ</t>
    </rPh>
    <rPh sb="49" eb="51">
      <t>ドニチ</t>
    </rPh>
    <rPh sb="51" eb="53">
      <t>シュウチュウ</t>
    </rPh>
    <rPh sb="53" eb="54">
      <t>ガタ</t>
    </rPh>
    <phoneticPr fontId="1"/>
  </si>
  <si>
    <t>女性患者が比較的多く女医も多く　慢性的なケースにも対応（一度よい医者と認知してもらえば固定患者となる）</t>
    <rPh sb="0" eb="2">
      <t>ジョセイ</t>
    </rPh>
    <rPh sb="2" eb="4">
      <t>カンジャ</t>
    </rPh>
    <rPh sb="5" eb="8">
      <t>ヒカクテキ</t>
    </rPh>
    <rPh sb="8" eb="9">
      <t>オオ</t>
    </rPh>
    <rPh sb="10" eb="12">
      <t>ジョイ</t>
    </rPh>
    <rPh sb="13" eb="14">
      <t>オオ</t>
    </rPh>
    <rPh sb="16" eb="19">
      <t>マンセイテキ</t>
    </rPh>
    <rPh sb="25" eb="27">
      <t>タイオウ</t>
    </rPh>
    <rPh sb="28" eb="30">
      <t>イチド</t>
    </rPh>
    <rPh sb="32" eb="34">
      <t>イシャ</t>
    </rPh>
    <rPh sb="35" eb="37">
      <t>ニンチ</t>
    </rPh>
    <rPh sb="43" eb="45">
      <t>コテイ</t>
    </rPh>
    <rPh sb="45" eb="47">
      <t>カンジャ</t>
    </rPh>
    <phoneticPr fontId="1"/>
  </si>
  <si>
    <t>ＣＴ官球の交換費用は修理費</t>
    <rPh sb="2" eb="3">
      <t>カン</t>
    </rPh>
    <rPh sb="3" eb="4">
      <t>タマ</t>
    </rPh>
    <rPh sb="5" eb="7">
      <t>コウカン</t>
    </rPh>
    <rPh sb="7" eb="9">
      <t>ヒヨウ</t>
    </rPh>
    <rPh sb="10" eb="13">
      <t>シュウリヒ</t>
    </rPh>
    <phoneticPr fontId="1"/>
  </si>
  <si>
    <t>専門性を打ち出したＨＰ、広告などの宣伝も必要</t>
    <rPh sb="0" eb="3">
      <t>センモンセイ</t>
    </rPh>
    <rPh sb="4" eb="5">
      <t>ウ</t>
    </rPh>
    <rPh sb="6" eb="7">
      <t>ダ</t>
    </rPh>
    <rPh sb="12" eb="14">
      <t>コウコク</t>
    </rPh>
    <rPh sb="17" eb="19">
      <t>センデン</t>
    </rPh>
    <rPh sb="20" eb="22">
      <t>ヒツヨウ</t>
    </rPh>
    <phoneticPr fontId="1"/>
  </si>
  <si>
    <t>春先の患者集中時期の対応(予約、臨時増員）</t>
    <rPh sb="0" eb="2">
      <t>ハルサキ</t>
    </rPh>
    <rPh sb="3" eb="5">
      <t>カンジャ</t>
    </rPh>
    <rPh sb="5" eb="7">
      <t>シュウチュウ</t>
    </rPh>
    <rPh sb="7" eb="9">
      <t>ジキ</t>
    </rPh>
    <rPh sb="10" eb="12">
      <t>タイオウ</t>
    </rPh>
    <rPh sb="13" eb="15">
      <t>ヨヤク</t>
    </rPh>
    <rPh sb="16" eb="18">
      <t>リンジ</t>
    </rPh>
    <rPh sb="18" eb="20">
      <t>ゾウイン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</si>
</sst>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0"/>
      <color rgb="FF333333"/>
      <name val="ＭＳ Ｐゴシック"/>
      <family val="3"/>
      <charset val="128"/>
    </font>
    <font>
      <b/>
      <sz val="10"/>
      <color theme="1"/>
      <name val="ＭＳ Ｐゴシック"/>
      <family val="3"/>
      <charset val="128"/>
      <scheme val="minor"/>
    </font>
    <font>
      <b/>
      <sz val="11"/>
      <color rgb="FF333333"/>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6" fillId="0" borderId="2" xfId="0" applyFont="1" applyBorder="1">
      <alignment vertical="center"/>
    </xf>
    <xf numFmtId="0" fontId="0" fillId="0" borderId="0" xfId="0" applyFill="1" applyBorder="1">
      <alignment vertical="center"/>
    </xf>
    <xf numFmtId="0" fontId="6" fillId="0" borderId="9" xfId="0" applyFont="1" applyBorder="1">
      <alignment vertical="center"/>
    </xf>
    <xf numFmtId="0" fontId="6" fillId="0" borderId="9" xfId="0" applyFont="1" applyFill="1" applyBorder="1">
      <alignment vertical="center"/>
    </xf>
    <xf numFmtId="0" fontId="5" fillId="0" borderId="10" xfId="0" applyFont="1" applyBorder="1">
      <alignment vertical="center"/>
    </xf>
    <xf numFmtId="0" fontId="6" fillId="0" borderId="11" xfId="0" applyFont="1" applyBorder="1">
      <alignment vertical="center"/>
    </xf>
    <xf numFmtId="0" fontId="6" fillId="0" borderId="3" xfId="0" applyFont="1" applyBorder="1">
      <alignment vertical="center"/>
    </xf>
    <xf numFmtId="0" fontId="0" fillId="0" borderId="12" xfId="0" applyBorder="1">
      <alignment vertical="center"/>
    </xf>
    <xf numFmtId="0" fontId="0" fillId="0" borderId="13" xfId="0" applyBorder="1">
      <alignment vertical="center"/>
    </xf>
    <xf numFmtId="0" fontId="0" fillId="0" borderId="13" xfId="0" applyFill="1" applyBorder="1">
      <alignment vertical="center"/>
    </xf>
    <xf numFmtId="0" fontId="0" fillId="0" borderId="14" xfId="0" applyBorder="1">
      <alignment vertical="center"/>
    </xf>
    <xf numFmtId="0" fontId="2" fillId="3" borderId="4" xfId="0" applyFont="1" applyFill="1" applyBorder="1">
      <alignment vertical="center"/>
    </xf>
    <xf numFmtId="0" fontId="2" fillId="3" borderId="6" xfId="0" applyFont="1" applyFill="1" applyBorder="1">
      <alignment vertical="center"/>
    </xf>
    <xf numFmtId="38" fontId="0" fillId="0" borderId="0" xfId="1" applyFont="1" applyBorder="1">
      <alignment vertical="center"/>
    </xf>
    <xf numFmtId="38" fontId="0" fillId="0" borderId="5" xfId="1" applyFont="1" applyBorder="1">
      <alignment vertical="center"/>
    </xf>
    <xf numFmtId="38" fontId="0" fillId="0" borderId="7" xfId="1" applyFont="1" applyBorder="1">
      <alignment vertical="center"/>
    </xf>
    <xf numFmtId="38" fontId="0" fillId="0" borderId="8" xfId="1" applyFont="1" applyBorder="1">
      <alignment vertical="center"/>
    </xf>
    <xf numFmtId="0" fontId="2" fillId="3" borderId="1" xfId="0" applyFont="1" applyFill="1" applyBorder="1">
      <alignment vertical="center"/>
    </xf>
    <xf numFmtId="0" fontId="0" fillId="0" borderId="16" xfId="0" applyBorder="1">
      <alignment vertical="center"/>
    </xf>
    <xf numFmtId="0" fontId="0" fillId="0" borderId="17" xfId="0" applyBorder="1">
      <alignment vertical="center"/>
    </xf>
    <xf numFmtId="0" fontId="2" fillId="3" borderId="18" xfId="0" applyFont="1" applyFill="1" applyBorder="1" applyAlignment="1">
      <alignment horizontal="right" vertical="center"/>
    </xf>
    <xf numFmtId="0" fontId="0" fillId="0" borderId="19" xfId="0" applyBorder="1">
      <alignment vertical="center"/>
    </xf>
    <xf numFmtId="0" fontId="0" fillId="0" borderId="20" xfId="0" applyBorder="1">
      <alignment vertical="center"/>
    </xf>
    <xf numFmtId="0" fontId="2" fillId="4" borderId="18" xfId="0" applyFont="1" applyFill="1" applyBorder="1">
      <alignment vertical="center"/>
    </xf>
    <xf numFmtId="0" fontId="2" fillId="4" borderId="18" xfId="0" applyFont="1" applyFill="1" applyBorder="1" applyAlignment="1">
      <alignment horizontal="right" vertical="center"/>
    </xf>
    <xf numFmtId="0" fontId="0" fillId="0" borderId="22" xfId="0" applyBorder="1">
      <alignment vertical="center"/>
    </xf>
    <xf numFmtId="0" fontId="0" fillId="0" borderId="23" xfId="0" applyBorder="1">
      <alignment vertical="center"/>
    </xf>
    <xf numFmtId="0" fontId="0" fillId="3" borderId="19" xfId="0" applyFill="1" applyBorder="1">
      <alignment vertical="center"/>
    </xf>
    <xf numFmtId="0" fontId="0" fillId="3" borderId="20" xfId="0" applyFill="1" applyBorder="1">
      <alignment vertical="center"/>
    </xf>
    <xf numFmtId="0" fontId="0" fillId="4" borderId="19" xfId="0" applyFill="1" applyBorder="1">
      <alignment vertical="center"/>
    </xf>
    <xf numFmtId="0" fontId="0" fillId="4" borderId="20" xfId="0" applyFill="1" applyBorder="1">
      <alignment vertical="center"/>
    </xf>
    <xf numFmtId="0" fontId="0" fillId="2" borderId="0" xfId="0" applyFill="1" applyBorder="1">
      <alignment vertical="center"/>
    </xf>
    <xf numFmtId="0" fontId="2" fillId="2" borderId="18" xfId="0" applyFont="1" applyFill="1" applyBorder="1">
      <alignment vertical="center"/>
    </xf>
    <xf numFmtId="0" fontId="0" fillId="2" borderId="19" xfId="0" applyFill="1" applyBorder="1">
      <alignment vertical="center"/>
    </xf>
    <xf numFmtId="0" fontId="2" fillId="2" borderId="21" xfId="0" applyFont="1" applyFill="1" applyBorder="1">
      <alignment vertical="center"/>
    </xf>
    <xf numFmtId="0" fontId="2" fillId="2" borderId="15" xfId="0" applyFont="1" applyFill="1" applyBorder="1">
      <alignment vertical="center"/>
    </xf>
    <xf numFmtId="0" fontId="2" fillId="4" borderId="19" xfId="0" applyFont="1" applyFill="1" applyBorder="1">
      <alignment vertical="center"/>
    </xf>
    <xf numFmtId="0" fontId="2" fillId="4" borderId="18" xfId="0" applyFont="1" applyFill="1" applyBorder="1" applyAlignment="1">
      <alignment horizontal="left" vertical="center"/>
    </xf>
    <xf numFmtId="9" fontId="0" fillId="2" borderId="16" xfId="0" applyNumberFormat="1" applyFill="1" applyBorder="1">
      <alignment vertical="center"/>
    </xf>
    <xf numFmtId="9" fontId="0" fillId="2" borderId="19" xfId="0" applyNumberFormat="1" applyFill="1" applyBorder="1">
      <alignment vertical="center"/>
    </xf>
    <xf numFmtId="9" fontId="0" fillId="2" borderId="22" xfId="0" applyNumberFormat="1" applyFill="1" applyBorder="1">
      <alignment vertical="center"/>
    </xf>
    <xf numFmtId="0" fontId="8" fillId="0" borderId="0" xfId="0" applyFont="1">
      <alignment vertical="center"/>
    </xf>
    <xf numFmtId="38" fontId="2" fillId="3" borderId="15" xfId="1" applyFont="1" applyFill="1" applyBorder="1">
      <alignment vertical="center"/>
    </xf>
    <xf numFmtId="38" fontId="2" fillId="3" borderId="16" xfId="1" applyFont="1" applyFill="1" applyBorder="1">
      <alignment vertical="center"/>
    </xf>
    <xf numFmtId="38" fontId="2" fillId="3" borderId="17" xfId="1" applyFont="1" applyFill="1" applyBorder="1">
      <alignment vertical="center"/>
    </xf>
    <xf numFmtId="38" fontId="2" fillId="0" borderId="0" xfId="1" applyFont="1">
      <alignment vertical="center"/>
    </xf>
    <xf numFmtId="0" fontId="2" fillId="4" borderId="20" xfId="0" applyFont="1" applyFill="1" applyBorder="1">
      <alignment vertical="center"/>
    </xf>
    <xf numFmtId="38" fontId="2" fillId="4" borderId="18" xfId="1" applyFont="1" applyFill="1" applyBorder="1">
      <alignment vertical="center"/>
    </xf>
    <xf numFmtId="38" fontId="2" fillId="4" borderId="19" xfId="1" applyFont="1" applyFill="1" applyBorder="1">
      <alignment vertical="center"/>
    </xf>
    <xf numFmtId="38" fontId="2" fillId="3" borderId="18" xfId="1" applyFont="1" applyFill="1" applyBorder="1">
      <alignment vertical="center"/>
    </xf>
    <xf numFmtId="38" fontId="2" fillId="3" borderId="19" xfId="1" applyFont="1" applyFill="1" applyBorder="1">
      <alignment vertical="center"/>
    </xf>
    <xf numFmtId="0" fontId="2" fillId="3" borderId="2" xfId="0" applyFont="1" applyFill="1" applyBorder="1">
      <alignment vertical="center"/>
    </xf>
    <xf numFmtId="0" fontId="2" fillId="3" borderId="3" xfId="0" applyFont="1" applyFill="1" applyBorder="1">
      <alignment vertical="center"/>
    </xf>
    <xf numFmtId="38" fontId="2" fillId="4" borderId="25" xfId="1" applyFont="1" applyFill="1" applyBorder="1">
      <alignment vertical="center"/>
    </xf>
    <xf numFmtId="0" fontId="0" fillId="4" borderId="25" xfId="0" applyFill="1" applyBorder="1">
      <alignment vertical="center"/>
    </xf>
    <xf numFmtId="0" fontId="2" fillId="4" borderId="25" xfId="0" applyFont="1" applyFill="1" applyBorder="1">
      <alignment vertical="center"/>
    </xf>
    <xf numFmtId="38" fontId="2" fillId="2" borderId="15" xfId="1" applyFont="1" applyFill="1" applyBorder="1">
      <alignment vertical="center"/>
    </xf>
    <xf numFmtId="38" fontId="2" fillId="2" borderId="16" xfId="1" applyFont="1" applyFill="1" applyBorder="1">
      <alignment vertical="center"/>
    </xf>
    <xf numFmtId="38" fontId="2" fillId="2" borderId="24" xfId="1" applyFont="1" applyFill="1" applyBorder="1">
      <alignment vertical="center"/>
    </xf>
    <xf numFmtId="38" fontId="2" fillId="2" borderId="12" xfId="1" applyFont="1" applyFill="1" applyBorder="1">
      <alignment vertical="center"/>
    </xf>
    <xf numFmtId="0" fontId="2" fillId="2" borderId="18" xfId="0" applyFont="1" applyFill="1" applyBorder="1" applyAlignment="1">
      <alignment horizontal="right" vertical="center"/>
    </xf>
    <xf numFmtId="0" fontId="0" fillId="2" borderId="25" xfId="0" applyFill="1" applyBorder="1">
      <alignment vertical="center"/>
    </xf>
    <xf numFmtId="0" fontId="0" fillId="2" borderId="13" xfId="0" applyFill="1" applyBorder="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12" xfId="0" applyFont="1" applyFill="1" applyBorder="1">
      <alignment vertical="center"/>
    </xf>
    <xf numFmtId="38" fontId="2" fillId="2" borderId="18" xfId="1" applyFont="1" applyFill="1" applyBorder="1">
      <alignment vertical="center"/>
    </xf>
    <xf numFmtId="38" fontId="2" fillId="2" borderId="19" xfId="1" applyFont="1" applyFill="1" applyBorder="1">
      <alignment vertical="center"/>
    </xf>
    <xf numFmtId="38" fontId="2" fillId="2" borderId="25" xfId="1" applyFont="1" applyFill="1" applyBorder="1">
      <alignment vertical="center"/>
    </xf>
    <xf numFmtId="38" fontId="2" fillId="2" borderId="13" xfId="1" applyFont="1" applyFill="1" applyBorder="1">
      <alignment vertical="center"/>
    </xf>
    <xf numFmtId="0" fontId="2" fillId="2" borderId="19" xfId="0" applyFont="1" applyFill="1" applyBorder="1">
      <alignment vertical="center"/>
    </xf>
    <xf numFmtId="0" fontId="2" fillId="2" borderId="25" xfId="0" applyFont="1" applyFill="1" applyBorder="1">
      <alignment vertical="center"/>
    </xf>
    <xf numFmtId="0" fontId="2" fillId="2" borderId="13" xfId="0" applyFont="1" applyFill="1" applyBorder="1">
      <alignment vertical="center"/>
    </xf>
    <xf numFmtId="9" fontId="2" fillId="2" borderId="16" xfId="0" applyNumberFormat="1" applyFont="1" applyFill="1" applyBorder="1">
      <alignment vertical="center"/>
    </xf>
    <xf numFmtId="9" fontId="2" fillId="2" borderId="24" xfId="0" applyNumberFormat="1" applyFont="1" applyFill="1" applyBorder="1">
      <alignment vertical="center"/>
    </xf>
    <xf numFmtId="9" fontId="2" fillId="2" borderId="19" xfId="0" applyNumberFormat="1" applyFont="1" applyFill="1" applyBorder="1">
      <alignment vertical="center"/>
    </xf>
    <xf numFmtId="9" fontId="2" fillId="2" borderId="25" xfId="0" applyNumberFormat="1" applyFont="1" applyFill="1" applyBorder="1">
      <alignment vertical="center"/>
    </xf>
    <xf numFmtId="9" fontId="2" fillId="2" borderId="22" xfId="0" applyNumberFormat="1" applyFont="1" applyFill="1" applyBorder="1">
      <alignment vertical="center"/>
    </xf>
    <xf numFmtId="9" fontId="2" fillId="2" borderId="26" xfId="0" applyNumberFormat="1" applyFont="1" applyFill="1" applyBorder="1">
      <alignment vertical="center"/>
    </xf>
    <xf numFmtId="38" fontId="2" fillId="2" borderId="21" xfId="1" applyFont="1" applyFill="1" applyBorder="1">
      <alignment vertical="center"/>
    </xf>
    <xf numFmtId="38" fontId="2" fillId="2" borderId="22" xfId="1" applyFont="1" applyFill="1" applyBorder="1">
      <alignment vertical="center"/>
    </xf>
    <xf numFmtId="38" fontId="2" fillId="2" borderId="26" xfId="1" applyFont="1" applyFill="1" applyBorder="1">
      <alignment vertical="center"/>
    </xf>
    <xf numFmtId="38" fontId="2" fillId="2" borderId="14" xfId="1" applyFont="1" applyFill="1" applyBorder="1">
      <alignment vertical="center"/>
    </xf>
    <xf numFmtId="0" fontId="2" fillId="2" borderId="14" xfId="0" applyFont="1" applyFill="1" applyBorder="1">
      <alignment vertical="center"/>
    </xf>
    <xf numFmtId="38" fontId="2" fillId="4" borderId="13" xfId="1" applyFont="1" applyFill="1" applyBorder="1">
      <alignment vertical="center"/>
    </xf>
    <xf numFmtId="0" fontId="0" fillId="4" borderId="13" xfId="0" applyFill="1" applyBorder="1">
      <alignment vertical="center"/>
    </xf>
    <xf numFmtId="0" fontId="2" fillId="4" borderId="13" xfId="0" applyFont="1" applyFill="1" applyBorder="1">
      <alignment vertical="center"/>
    </xf>
    <xf numFmtId="0" fontId="2" fillId="4" borderId="18" xfId="0" applyFont="1" applyFill="1" applyBorder="1" applyAlignment="1">
      <alignment vertical="center"/>
    </xf>
    <xf numFmtId="38" fontId="0" fillId="3" borderId="19" xfId="0" applyNumberFormat="1" applyFill="1" applyBorder="1">
      <alignment vertical="center"/>
    </xf>
    <xf numFmtId="38" fontId="2" fillId="2" borderId="2" xfId="1" applyFont="1" applyFill="1" applyBorder="1">
      <alignment vertical="center"/>
    </xf>
    <xf numFmtId="38" fontId="2" fillId="4" borderId="0" xfId="1" applyFont="1" applyFill="1" applyBorder="1">
      <alignment vertical="center"/>
    </xf>
    <xf numFmtId="0" fontId="0" fillId="4" borderId="0" xfId="0" applyFill="1" applyBorder="1">
      <alignment vertical="center"/>
    </xf>
    <xf numFmtId="38" fontId="2" fillId="2" borderId="0" xfId="1" applyFont="1" applyFill="1" applyBorder="1">
      <alignment vertical="center"/>
    </xf>
    <xf numFmtId="0" fontId="2" fillId="4" borderId="0" xfId="0" applyFont="1" applyFill="1" applyBorder="1">
      <alignment vertical="center"/>
    </xf>
    <xf numFmtId="0" fontId="2" fillId="2" borderId="0" xfId="0" applyFont="1" applyFill="1" applyBorder="1">
      <alignment vertical="center"/>
    </xf>
    <xf numFmtId="38" fontId="2" fillId="2" borderId="7" xfId="1" applyFont="1" applyFill="1" applyBorder="1">
      <alignment vertical="center"/>
    </xf>
    <xf numFmtId="38" fontId="0" fillId="2" borderId="25" xfId="0" applyNumberFormat="1" applyFill="1" applyBorder="1">
      <alignment vertical="center"/>
    </xf>
    <xf numFmtId="38" fontId="2" fillId="0" borderId="0" xfId="0" applyNumberFormat="1" applyFont="1">
      <alignment vertical="center"/>
    </xf>
    <xf numFmtId="0" fontId="0" fillId="0" borderId="15" xfId="0" applyBorder="1">
      <alignment vertical="center"/>
    </xf>
    <xf numFmtId="0" fontId="0" fillId="0" borderId="16" xfId="0" applyFill="1" applyBorder="1">
      <alignment vertical="center"/>
    </xf>
    <xf numFmtId="0" fontId="0" fillId="0" borderId="18" xfId="0" applyBorder="1">
      <alignment vertical="center"/>
    </xf>
    <xf numFmtId="0" fontId="0" fillId="0" borderId="21" xfId="0" applyBorder="1">
      <alignmen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外来点数分析!$B$20:$D$20</c:f>
              <c:strCache>
                <c:ptCount val="1"/>
                <c:pt idx="0">
                  <c:v>一施設あたり外来のべ日数</c:v>
                </c:pt>
              </c:strCache>
            </c:strRef>
          </c:tx>
          <c:invertIfNegative val="0"/>
          <c:cat>
            <c:strRef>
              <c:f>外来点数分析!$E$19:$L$19</c:f>
              <c:strCache>
                <c:ptCount val="8"/>
                <c:pt idx="0">
                  <c:v>整形外科</c:v>
                </c:pt>
                <c:pt idx="1">
                  <c:v>耳鼻咽喉科</c:v>
                </c:pt>
                <c:pt idx="2">
                  <c:v>皮膚科</c:v>
                </c:pt>
                <c:pt idx="3">
                  <c:v>外科</c:v>
                </c:pt>
                <c:pt idx="4">
                  <c:v>眼科</c:v>
                </c:pt>
                <c:pt idx="5">
                  <c:v>小児科</c:v>
                </c:pt>
                <c:pt idx="6">
                  <c:v>内科</c:v>
                </c:pt>
                <c:pt idx="7">
                  <c:v>産婦人科</c:v>
                </c:pt>
              </c:strCache>
            </c:strRef>
          </c:cat>
          <c:val>
            <c:numRef>
              <c:f>外来点数分析!$E$20:$L$20</c:f>
              <c:numCache>
                <c:formatCode>General</c:formatCode>
                <c:ptCount val="8"/>
                <c:pt idx="0">
                  <c:v>30786</c:v>
                </c:pt>
                <c:pt idx="1">
                  <c:v>19368</c:v>
                </c:pt>
                <c:pt idx="2">
                  <c:v>18864</c:v>
                </c:pt>
                <c:pt idx="3">
                  <c:v>14747</c:v>
                </c:pt>
                <c:pt idx="4">
                  <c:v>14996</c:v>
                </c:pt>
                <c:pt idx="5">
                  <c:v>12799</c:v>
                </c:pt>
                <c:pt idx="6">
                  <c:v>12138</c:v>
                </c:pt>
                <c:pt idx="7">
                  <c:v>8865</c:v>
                </c:pt>
              </c:numCache>
            </c:numRef>
          </c:val>
        </c:ser>
        <c:ser>
          <c:idx val="1"/>
          <c:order val="1"/>
          <c:tx>
            <c:strRef>
              <c:f>外来点数分析!$B$21:$D$21</c:f>
              <c:strCache>
                <c:ptCount val="1"/>
                <c:pt idx="0">
                  <c:v>一日あたり外来医療費</c:v>
                </c:pt>
              </c:strCache>
            </c:strRef>
          </c:tx>
          <c:invertIfNegative val="0"/>
          <c:cat>
            <c:strRef>
              <c:f>外来点数分析!$E$19:$L$19</c:f>
              <c:strCache>
                <c:ptCount val="8"/>
                <c:pt idx="0">
                  <c:v>整形外科</c:v>
                </c:pt>
                <c:pt idx="1">
                  <c:v>耳鼻咽喉科</c:v>
                </c:pt>
                <c:pt idx="2">
                  <c:v>皮膚科</c:v>
                </c:pt>
                <c:pt idx="3">
                  <c:v>外科</c:v>
                </c:pt>
                <c:pt idx="4">
                  <c:v>眼科</c:v>
                </c:pt>
                <c:pt idx="5">
                  <c:v>小児科</c:v>
                </c:pt>
                <c:pt idx="6">
                  <c:v>内科</c:v>
                </c:pt>
                <c:pt idx="7">
                  <c:v>産婦人科</c:v>
                </c:pt>
              </c:strCache>
            </c:strRef>
          </c:cat>
          <c:val>
            <c:numRef>
              <c:f>外来点数分析!$E$21:$L$21</c:f>
              <c:numCache>
                <c:formatCode>General</c:formatCode>
                <c:ptCount val="8"/>
                <c:pt idx="0">
                  <c:v>3904</c:v>
                </c:pt>
                <c:pt idx="1">
                  <c:v>4201</c:v>
                </c:pt>
                <c:pt idx="2">
                  <c:v>3937</c:v>
                </c:pt>
                <c:pt idx="3">
                  <c:v>6354</c:v>
                </c:pt>
                <c:pt idx="4">
                  <c:v>6818</c:v>
                </c:pt>
                <c:pt idx="5">
                  <c:v>5274</c:v>
                </c:pt>
                <c:pt idx="6">
                  <c:v>8245</c:v>
                </c:pt>
                <c:pt idx="7">
                  <c:v>5999</c:v>
                </c:pt>
              </c:numCache>
            </c:numRef>
          </c:val>
        </c:ser>
        <c:ser>
          <c:idx val="2"/>
          <c:order val="2"/>
          <c:tx>
            <c:strRef>
              <c:f>外来点数分析!$B$22:$D$22</c:f>
              <c:strCache>
                <c:ptCount val="1"/>
                <c:pt idx="0">
                  <c:v>一施設あたり外来医療費</c:v>
                </c:pt>
              </c:strCache>
            </c:strRef>
          </c:tx>
          <c:invertIfNegative val="0"/>
          <c:cat>
            <c:strRef>
              <c:f>外来点数分析!$E$19:$L$19</c:f>
              <c:strCache>
                <c:ptCount val="8"/>
                <c:pt idx="0">
                  <c:v>整形外科</c:v>
                </c:pt>
                <c:pt idx="1">
                  <c:v>耳鼻咽喉科</c:v>
                </c:pt>
                <c:pt idx="2">
                  <c:v>皮膚科</c:v>
                </c:pt>
                <c:pt idx="3">
                  <c:v>外科</c:v>
                </c:pt>
                <c:pt idx="4">
                  <c:v>眼科</c:v>
                </c:pt>
                <c:pt idx="5">
                  <c:v>小児科</c:v>
                </c:pt>
                <c:pt idx="6">
                  <c:v>内科</c:v>
                </c:pt>
                <c:pt idx="7">
                  <c:v>産婦人科</c:v>
                </c:pt>
              </c:strCache>
            </c:strRef>
          </c:cat>
          <c:val>
            <c:numRef>
              <c:f>外来点数分析!$E$22:$L$22</c:f>
              <c:numCache>
                <c:formatCode>General</c:formatCode>
                <c:ptCount val="8"/>
                <c:pt idx="0">
                  <c:v>12018</c:v>
                </c:pt>
                <c:pt idx="1">
                  <c:v>8136</c:v>
                </c:pt>
                <c:pt idx="2">
                  <c:v>7427</c:v>
                </c:pt>
                <c:pt idx="3">
                  <c:v>9370</c:v>
                </c:pt>
                <c:pt idx="4">
                  <c:v>10224</c:v>
                </c:pt>
                <c:pt idx="5">
                  <c:v>6750</c:v>
                </c:pt>
                <c:pt idx="6">
                  <c:v>10008</c:v>
                </c:pt>
                <c:pt idx="7">
                  <c:v>5318</c:v>
                </c:pt>
              </c:numCache>
            </c:numRef>
          </c:val>
        </c:ser>
        <c:dLbls>
          <c:showLegendKey val="0"/>
          <c:showVal val="0"/>
          <c:showCatName val="0"/>
          <c:showSerName val="0"/>
          <c:showPercent val="0"/>
          <c:showBubbleSize val="0"/>
        </c:dLbls>
        <c:gapWidth val="150"/>
        <c:axId val="116176000"/>
        <c:axId val="116177536"/>
      </c:barChart>
      <c:catAx>
        <c:axId val="116176000"/>
        <c:scaling>
          <c:orientation val="minMax"/>
        </c:scaling>
        <c:delete val="0"/>
        <c:axPos val="l"/>
        <c:majorTickMark val="out"/>
        <c:minorTickMark val="none"/>
        <c:tickLblPos val="nextTo"/>
        <c:crossAx val="116177536"/>
        <c:crosses val="autoZero"/>
        <c:auto val="1"/>
        <c:lblAlgn val="ctr"/>
        <c:lblOffset val="100"/>
        <c:noMultiLvlLbl val="0"/>
      </c:catAx>
      <c:valAx>
        <c:axId val="116177536"/>
        <c:scaling>
          <c:orientation val="minMax"/>
        </c:scaling>
        <c:delete val="0"/>
        <c:axPos val="b"/>
        <c:majorGridlines/>
        <c:numFmt formatCode="General" sourceLinked="1"/>
        <c:majorTickMark val="out"/>
        <c:minorTickMark val="none"/>
        <c:tickLblPos val="nextTo"/>
        <c:crossAx val="1161760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季節変動!$A$3</c:f>
              <c:strCache>
                <c:ptCount val="1"/>
                <c:pt idx="0">
                  <c:v>全体</c:v>
                </c:pt>
              </c:strCache>
            </c:strRef>
          </c:tx>
          <c:cat>
            <c:strRef>
              <c:f>季節変動!$B$2:$M$2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季節変動!$B$3:$M$3</c:f>
              <c:numCache>
                <c:formatCode>General</c:formatCode>
                <c:ptCount val="12"/>
                <c:pt idx="0">
                  <c:v>-1</c:v>
                </c:pt>
                <c:pt idx="1">
                  <c:v>2</c:v>
                </c:pt>
                <c:pt idx="2">
                  <c:v>3</c:v>
                </c:pt>
                <c:pt idx="3">
                  <c:v>1</c:v>
                </c:pt>
                <c:pt idx="4">
                  <c:v>-10</c:v>
                </c:pt>
                <c:pt idx="5">
                  <c:v>-9</c:v>
                </c:pt>
                <c:pt idx="6">
                  <c:v>5</c:v>
                </c:pt>
                <c:pt idx="7">
                  <c:v>-1</c:v>
                </c:pt>
                <c:pt idx="8">
                  <c:v>5</c:v>
                </c:pt>
                <c:pt idx="9">
                  <c:v>-8</c:v>
                </c:pt>
                <c:pt idx="10">
                  <c:v>1</c:v>
                </c:pt>
                <c:pt idx="11">
                  <c:v>11</c:v>
                </c:pt>
              </c:numCache>
            </c:numRef>
          </c:val>
          <c:smooth val="0"/>
        </c:ser>
        <c:dLbls>
          <c:showLegendKey val="0"/>
          <c:showVal val="0"/>
          <c:showCatName val="0"/>
          <c:showSerName val="0"/>
          <c:showPercent val="0"/>
          <c:showBubbleSize val="0"/>
        </c:dLbls>
        <c:marker val="1"/>
        <c:smooth val="0"/>
        <c:axId val="117771264"/>
        <c:axId val="118096640"/>
      </c:lineChart>
      <c:catAx>
        <c:axId val="117771264"/>
        <c:scaling>
          <c:orientation val="minMax"/>
        </c:scaling>
        <c:delete val="0"/>
        <c:axPos val="b"/>
        <c:majorTickMark val="out"/>
        <c:minorTickMark val="none"/>
        <c:tickLblPos val="nextTo"/>
        <c:crossAx val="118096640"/>
        <c:crosses val="autoZero"/>
        <c:auto val="1"/>
        <c:lblAlgn val="ctr"/>
        <c:lblOffset val="100"/>
        <c:noMultiLvlLbl val="0"/>
      </c:catAx>
      <c:valAx>
        <c:axId val="118096640"/>
        <c:scaling>
          <c:orientation val="minMax"/>
        </c:scaling>
        <c:delete val="0"/>
        <c:axPos val="l"/>
        <c:majorGridlines/>
        <c:numFmt formatCode="General" sourceLinked="1"/>
        <c:majorTickMark val="out"/>
        <c:minorTickMark val="none"/>
        <c:tickLblPos val="nextTo"/>
        <c:crossAx val="1177712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季節変動!$A$4</c:f>
              <c:strCache>
                <c:ptCount val="1"/>
                <c:pt idx="0">
                  <c:v>内科</c:v>
                </c:pt>
              </c:strCache>
            </c:strRef>
          </c:tx>
          <c:cat>
            <c:strRef>
              <c:f>季節変動!$B$2:$M$2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季節変動!$B$4:$M$4</c:f>
              <c:numCache>
                <c:formatCode>General</c:formatCode>
                <c:ptCount val="12"/>
                <c:pt idx="0">
                  <c:v>1</c:v>
                </c:pt>
                <c:pt idx="1">
                  <c:v>1</c:v>
                </c:pt>
                <c:pt idx="2">
                  <c:v>-1</c:v>
                </c:pt>
                <c:pt idx="3">
                  <c:v>1</c:v>
                </c:pt>
                <c:pt idx="4">
                  <c:v>-10</c:v>
                </c:pt>
                <c:pt idx="5">
                  <c:v>-9</c:v>
                </c:pt>
                <c:pt idx="6">
                  <c:v>5</c:v>
                </c:pt>
                <c:pt idx="7">
                  <c:v>1</c:v>
                </c:pt>
                <c:pt idx="8">
                  <c:v>8</c:v>
                </c:pt>
                <c:pt idx="9">
                  <c:v>1</c:v>
                </c:pt>
                <c:pt idx="10">
                  <c:v>2</c:v>
                </c:pt>
                <c:pt idx="11">
                  <c:v>10</c:v>
                </c:pt>
              </c:numCache>
            </c:numRef>
          </c:val>
          <c:smooth val="0"/>
        </c:ser>
        <c:dLbls>
          <c:showLegendKey val="0"/>
          <c:showVal val="0"/>
          <c:showCatName val="0"/>
          <c:showSerName val="0"/>
          <c:showPercent val="0"/>
          <c:showBubbleSize val="0"/>
        </c:dLbls>
        <c:marker val="1"/>
        <c:smooth val="0"/>
        <c:axId val="118121216"/>
        <c:axId val="118122752"/>
      </c:lineChart>
      <c:catAx>
        <c:axId val="118121216"/>
        <c:scaling>
          <c:orientation val="minMax"/>
        </c:scaling>
        <c:delete val="0"/>
        <c:axPos val="b"/>
        <c:majorTickMark val="out"/>
        <c:minorTickMark val="none"/>
        <c:tickLblPos val="nextTo"/>
        <c:crossAx val="118122752"/>
        <c:crosses val="autoZero"/>
        <c:auto val="1"/>
        <c:lblAlgn val="ctr"/>
        <c:lblOffset val="100"/>
        <c:noMultiLvlLbl val="0"/>
      </c:catAx>
      <c:valAx>
        <c:axId val="118122752"/>
        <c:scaling>
          <c:orientation val="minMax"/>
        </c:scaling>
        <c:delete val="0"/>
        <c:axPos val="l"/>
        <c:majorGridlines/>
        <c:numFmt formatCode="General" sourceLinked="1"/>
        <c:majorTickMark val="out"/>
        <c:minorTickMark val="none"/>
        <c:tickLblPos val="nextTo"/>
        <c:crossAx val="1181212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季節変動!$A$5</c:f>
              <c:strCache>
                <c:ptCount val="1"/>
                <c:pt idx="0">
                  <c:v>小児科</c:v>
                </c:pt>
              </c:strCache>
            </c:strRef>
          </c:tx>
          <c:cat>
            <c:strRef>
              <c:f>季節変動!$B$2:$M$2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季節変動!$B$5:$M$5</c:f>
              <c:numCache>
                <c:formatCode>General</c:formatCode>
                <c:ptCount val="12"/>
                <c:pt idx="0">
                  <c:v>1</c:v>
                </c:pt>
                <c:pt idx="1">
                  <c:v>3</c:v>
                </c:pt>
                <c:pt idx="2">
                  <c:v>-5</c:v>
                </c:pt>
                <c:pt idx="3">
                  <c:v>-5</c:v>
                </c:pt>
                <c:pt idx="4">
                  <c:v>-25</c:v>
                </c:pt>
                <c:pt idx="5">
                  <c:v>-20</c:v>
                </c:pt>
                <c:pt idx="6">
                  <c:v>10</c:v>
                </c:pt>
                <c:pt idx="7">
                  <c:v>8</c:v>
                </c:pt>
                <c:pt idx="8">
                  <c:v>20</c:v>
                </c:pt>
                <c:pt idx="9">
                  <c:v>-1</c:v>
                </c:pt>
                <c:pt idx="10">
                  <c:v>12</c:v>
                </c:pt>
                <c:pt idx="11">
                  <c:v>12</c:v>
                </c:pt>
              </c:numCache>
            </c:numRef>
          </c:val>
          <c:smooth val="0"/>
        </c:ser>
        <c:dLbls>
          <c:showLegendKey val="0"/>
          <c:showVal val="0"/>
          <c:showCatName val="0"/>
          <c:showSerName val="0"/>
          <c:showPercent val="0"/>
          <c:showBubbleSize val="0"/>
        </c:dLbls>
        <c:marker val="1"/>
        <c:smooth val="0"/>
        <c:axId val="118151424"/>
        <c:axId val="118153216"/>
      </c:lineChart>
      <c:catAx>
        <c:axId val="118151424"/>
        <c:scaling>
          <c:orientation val="minMax"/>
        </c:scaling>
        <c:delete val="0"/>
        <c:axPos val="b"/>
        <c:majorTickMark val="out"/>
        <c:minorTickMark val="none"/>
        <c:tickLblPos val="nextTo"/>
        <c:crossAx val="118153216"/>
        <c:crosses val="autoZero"/>
        <c:auto val="1"/>
        <c:lblAlgn val="ctr"/>
        <c:lblOffset val="100"/>
        <c:noMultiLvlLbl val="0"/>
      </c:catAx>
      <c:valAx>
        <c:axId val="118153216"/>
        <c:scaling>
          <c:orientation val="minMax"/>
        </c:scaling>
        <c:delete val="0"/>
        <c:axPos val="l"/>
        <c:majorGridlines/>
        <c:numFmt formatCode="General" sourceLinked="1"/>
        <c:majorTickMark val="out"/>
        <c:minorTickMark val="none"/>
        <c:tickLblPos val="nextTo"/>
        <c:crossAx val="1181514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季節変動!$A$6</c:f>
              <c:strCache>
                <c:ptCount val="1"/>
                <c:pt idx="0">
                  <c:v>整形外科</c:v>
                </c:pt>
              </c:strCache>
            </c:strRef>
          </c:tx>
          <c:cat>
            <c:strRef>
              <c:f>季節変動!$B$2:$M$2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季節変動!$B$6:$M$6</c:f>
              <c:numCache>
                <c:formatCode>General</c:formatCode>
                <c:ptCount val="12"/>
                <c:pt idx="0">
                  <c:v>-5</c:v>
                </c:pt>
                <c:pt idx="1">
                  <c:v>2</c:v>
                </c:pt>
                <c:pt idx="2">
                  <c:v>8</c:v>
                </c:pt>
                <c:pt idx="3">
                  <c:v>9</c:v>
                </c:pt>
                <c:pt idx="4">
                  <c:v>-2</c:v>
                </c:pt>
                <c:pt idx="5">
                  <c:v>1</c:v>
                </c:pt>
                <c:pt idx="6">
                  <c:v>8</c:v>
                </c:pt>
                <c:pt idx="7">
                  <c:v>-9</c:v>
                </c:pt>
                <c:pt idx="8">
                  <c:v>-5</c:v>
                </c:pt>
                <c:pt idx="9">
                  <c:v>-10</c:v>
                </c:pt>
                <c:pt idx="10">
                  <c:v>-8</c:v>
                </c:pt>
                <c:pt idx="11">
                  <c:v>9</c:v>
                </c:pt>
              </c:numCache>
            </c:numRef>
          </c:val>
          <c:smooth val="0"/>
        </c:ser>
        <c:dLbls>
          <c:showLegendKey val="0"/>
          <c:showVal val="0"/>
          <c:showCatName val="0"/>
          <c:showSerName val="0"/>
          <c:showPercent val="0"/>
          <c:showBubbleSize val="0"/>
        </c:dLbls>
        <c:marker val="1"/>
        <c:smooth val="0"/>
        <c:axId val="121243136"/>
        <c:axId val="121244672"/>
      </c:lineChart>
      <c:catAx>
        <c:axId val="121243136"/>
        <c:scaling>
          <c:orientation val="minMax"/>
        </c:scaling>
        <c:delete val="0"/>
        <c:axPos val="b"/>
        <c:majorTickMark val="out"/>
        <c:minorTickMark val="none"/>
        <c:tickLblPos val="nextTo"/>
        <c:crossAx val="121244672"/>
        <c:crosses val="autoZero"/>
        <c:auto val="1"/>
        <c:lblAlgn val="ctr"/>
        <c:lblOffset val="100"/>
        <c:noMultiLvlLbl val="0"/>
      </c:catAx>
      <c:valAx>
        <c:axId val="121244672"/>
        <c:scaling>
          <c:orientation val="minMax"/>
        </c:scaling>
        <c:delete val="0"/>
        <c:axPos val="l"/>
        <c:majorGridlines/>
        <c:numFmt formatCode="General" sourceLinked="1"/>
        <c:majorTickMark val="out"/>
        <c:minorTickMark val="none"/>
        <c:tickLblPos val="nextTo"/>
        <c:crossAx val="121243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季節変動!$A$7</c:f>
              <c:strCache>
                <c:ptCount val="1"/>
                <c:pt idx="0">
                  <c:v>眼科</c:v>
                </c:pt>
              </c:strCache>
            </c:strRef>
          </c:tx>
          <c:cat>
            <c:strRef>
              <c:f>季節変動!$B$2:$M$2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季節変動!$B$7:$M$7</c:f>
              <c:numCache>
                <c:formatCode>General</c:formatCode>
                <c:ptCount val="12"/>
                <c:pt idx="0">
                  <c:v>1</c:v>
                </c:pt>
                <c:pt idx="1">
                  <c:v>7</c:v>
                </c:pt>
                <c:pt idx="2">
                  <c:v>9</c:v>
                </c:pt>
                <c:pt idx="3">
                  <c:v>8</c:v>
                </c:pt>
                <c:pt idx="4">
                  <c:v>-3</c:v>
                </c:pt>
                <c:pt idx="5">
                  <c:v>-5</c:v>
                </c:pt>
                <c:pt idx="6">
                  <c:v>5</c:v>
                </c:pt>
                <c:pt idx="7">
                  <c:v>-5</c:v>
                </c:pt>
                <c:pt idx="8">
                  <c:v>-2</c:v>
                </c:pt>
                <c:pt idx="9">
                  <c:v>-12</c:v>
                </c:pt>
                <c:pt idx="10">
                  <c:v>-10</c:v>
                </c:pt>
                <c:pt idx="11">
                  <c:v>9</c:v>
                </c:pt>
              </c:numCache>
            </c:numRef>
          </c:val>
          <c:smooth val="0"/>
        </c:ser>
        <c:dLbls>
          <c:showLegendKey val="0"/>
          <c:showVal val="0"/>
          <c:showCatName val="0"/>
          <c:showSerName val="0"/>
          <c:showPercent val="0"/>
          <c:showBubbleSize val="0"/>
        </c:dLbls>
        <c:marker val="1"/>
        <c:smooth val="0"/>
        <c:axId val="121273728"/>
        <c:axId val="121296000"/>
      </c:lineChart>
      <c:catAx>
        <c:axId val="121273728"/>
        <c:scaling>
          <c:orientation val="minMax"/>
        </c:scaling>
        <c:delete val="0"/>
        <c:axPos val="b"/>
        <c:majorTickMark val="out"/>
        <c:minorTickMark val="none"/>
        <c:tickLblPos val="nextTo"/>
        <c:crossAx val="121296000"/>
        <c:crosses val="autoZero"/>
        <c:auto val="1"/>
        <c:lblAlgn val="ctr"/>
        <c:lblOffset val="100"/>
        <c:noMultiLvlLbl val="0"/>
      </c:catAx>
      <c:valAx>
        <c:axId val="121296000"/>
        <c:scaling>
          <c:orientation val="minMax"/>
        </c:scaling>
        <c:delete val="0"/>
        <c:axPos val="l"/>
        <c:majorGridlines/>
        <c:numFmt formatCode="General" sourceLinked="1"/>
        <c:majorTickMark val="out"/>
        <c:minorTickMark val="none"/>
        <c:tickLblPos val="nextTo"/>
        <c:crossAx val="1212737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季節変動!$A$8</c:f>
              <c:strCache>
                <c:ptCount val="1"/>
                <c:pt idx="0">
                  <c:v>耳鼻咽喉科</c:v>
                </c:pt>
              </c:strCache>
            </c:strRef>
          </c:tx>
          <c:cat>
            <c:strRef>
              <c:f>季節変動!$B$2:$M$2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季節変動!$B$8:$M$8</c:f>
              <c:numCache>
                <c:formatCode>General</c:formatCode>
                <c:ptCount val="12"/>
                <c:pt idx="0">
                  <c:v>10</c:v>
                </c:pt>
                <c:pt idx="1">
                  <c:v>6</c:v>
                </c:pt>
                <c:pt idx="2">
                  <c:v>0</c:v>
                </c:pt>
                <c:pt idx="3">
                  <c:v>-10</c:v>
                </c:pt>
                <c:pt idx="4">
                  <c:v>-23</c:v>
                </c:pt>
                <c:pt idx="5">
                  <c:v>-20</c:v>
                </c:pt>
                <c:pt idx="6">
                  <c:v>5</c:v>
                </c:pt>
                <c:pt idx="7">
                  <c:v>-1</c:v>
                </c:pt>
                <c:pt idx="8">
                  <c:v>2</c:v>
                </c:pt>
                <c:pt idx="9">
                  <c:v>-10</c:v>
                </c:pt>
                <c:pt idx="10">
                  <c:v>0</c:v>
                </c:pt>
                <c:pt idx="11">
                  <c:v>39</c:v>
                </c:pt>
              </c:numCache>
            </c:numRef>
          </c:val>
          <c:smooth val="0"/>
        </c:ser>
        <c:ser>
          <c:idx val="1"/>
          <c:order val="1"/>
          <c:tx>
            <c:strRef>
              <c:f>季節変動!$A$10</c:f>
              <c:strCache>
                <c:ptCount val="1"/>
                <c:pt idx="0">
                  <c:v>皮膚科</c:v>
                </c:pt>
              </c:strCache>
            </c:strRef>
          </c:tx>
          <c:cat>
            <c:strRef>
              <c:f>季節変動!$B$2:$M$2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季節変動!$B$10:$M$10</c:f>
              <c:numCache>
                <c:formatCode>General</c:formatCode>
                <c:ptCount val="12"/>
                <c:pt idx="0">
                  <c:v>-8</c:v>
                </c:pt>
                <c:pt idx="1">
                  <c:v>1</c:v>
                </c:pt>
                <c:pt idx="2">
                  <c:v>10</c:v>
                </c:pt>
                <c:pt idx="3">
                  <c:v>20</c:v>
                </c:pt>
                <c:pt idx="4">
                  <c:v>15</c:v>
                </c:pt>
                <c:pt idx="5">
                  <c:v>2</c:v>
                </c:pt>
                <c:pt idx="6">
                  <c:v>5</c:v>
                </c:pt>
                <c:pt idx="7">
                  <c:v>-8</c:v>
                </c:pt>
                <c:pt idx="8">
                  <c:v>-5</c:v>
                </c:pt>
                <c:pt idx="9">
                  <c:v>-19</c:v>
                </c:pt>
                <c:pt idx="10">
                  <c:v>-15</c:v>
                </c:pt>
                <c:pt idx="11">
                  <c:v>0</c:v>
                </c:pt>
              </c:numCache>
            </c:numRef>
          </c:val>
          <c:smooth val="0"/>
        </c:ser>
        <c:dLbls>
          <c:showLegendKey val="0"/>
          <c:showVal val="0"/>
          <c:showCatName val="0"/>
          <c:showSerName val="0"/>
          <c:showPercent val="0"/>
          <c:showBubbleSize val="0"/>
        </c:dLbls>
        <c:marker val="1"/>
        <c:smooth val="0"/>
        <c:axId val="123679104"/>
        <c:axId val="123680640"/>
      </c:lineChart>
      <c:catAx>
        <c:axId val="123679104"/>
        <c:scaling>
          <c:orientation val="minMax"/>
        </c:scaling>
        <c:delete val="0"/>
        <c:axPos val="b"/>
        <c:majorTickMark val="out"/>
        <c:minorTickMark val="none"/>
        <c:tickLblPos val="nextTo"/>
        <c:crossAx val="123680640"/>
        <c:crosses val="autoZero"/>
        <c:auto val="1"/>
        <c:lblAlgn val="ctr"/>
        <c:lblOffset val="100"/>
        <c:noMultiLvlLbl val="0"/>
      </c:catAx>
      <c:valAx>
        <c:axId val="123680640"/>
        <c:scaling>
          <c:orientation val="minMax"/>
        </c:scaling>
        <c:delete val="0"/>
        <c:axPos val="l"/>
        <c:majorGridlines/>
        <c:numFmt formatCode="General" sourceLinked="1"/>
        <c:majorTickMark val="out"/>
        <c:minorTickMark val="none"/>
        <c:tickLblPos val="nextTo"/>
        <c:crossAx val="1236791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wmf"/></Relationships>
</file>

<file path=xl/drawings/_rels/drawing11.xml.rels><?xml version="1.0" encoding="UTF-8" standalone="yes"?>
<Relationships xmlns="http://schemas.openxmlformats.org/package/2006/relationships"><Relationship Id="rId1"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wmf"/></Relationships>
</file>

<file path=xl/drawings/_rels/drawing6.xml.rels><?xml version="1.0" encoding="UTF-8" standalone="yes"?>
<Relationships xmlns="http://schemas.openxmlformats.org/package/2006/relationships"><Relationship Id="rId1" Type="http://schemas.openxmlformats.org/officeDocument/2006/relationships/image" Target="../media/image4.wmf"/></Relationships>
</file>

<file path=xl/drawings/_rels/drawing7.xml.rels><?xml version="1.0" encoding="UTF-8" standalone="yes"?>
<Relationships xmlns="http://schemas.openxmlformats.org/package/2006/relationships"><Relationship Id="rId1" Type="http://schemas.openxmlformats.org/officeDocument/2006/relationships/image" Target="../media/image4.wmf"/></Relationships>
</file>

<file path=xl/drawings/_rels/drawing8.xml.rels><?xml version="1.0" encoding="UTF-8" standalone="yes"?>
<Relationships xmlns="http://schemas.openxmlformats.org/package/2006/relationships"><Relationship Id="rId1" Type="http://schemas.openxmlformats.org/officeDocument/2006/relationships/image" Target="../media/image4.wmf"/></Relationships>
</file>

<file path=xl/drawings/_rels/drawing9.x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42862</xdr:colOff>
      <xdr:row>22</xdr:row>
      <xdr:rowOff>90487</xdr:rowOff>
    </xdr:from>
    <xdr:to>
      <xdr:col>8</xdr:col>
      <xdr:colOff>500062</xdr:colOff>
      <xdr:row>38</xdr:row>
      <xdr:rowOff>90487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180051</xdr:colOff>
      <xdr:row>7</xdr:row>
      <xdr:rowOff>104775</xdr:rowOff>
    </xdr:from>
    <xdr:to>
      <xdr:col>14</xdr:col>
      <xdr:colOff>571963</xdr:colOff>
      <xdr:row>18</xdr:row>
      <xdr:rowOff>104774</xdr:rowOff>
    </xdr:to>
    <xdr:pic>
      <xdr:nvPicPr>
        <xdr:cNvPr id="3" name="図 2" descr="C:\Users\林敦子\AppData\Local\Microsoft\Windows\Temporary Internet Files\Content.IE5\5UT2XLO9\publicdomainq-0006768xnx[1].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81376" y="1314450"/>
          <a:ext cx="1077712" cy="1895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304800</xdr:colOff>
      <xdr:row>30</xdr:row>
      <xdr:rowOff>0</xdr:rowOff>
    </xdr:from>
    <xdr:to>
      <xdr:col>11</xdr:col>
      <xdr:colOff>95250</xdr:colOff>
      <xdr:row>40</xdr:row>
      <xdr:rowOff>104775</xdr:rowOff>
    </xdr:to>
    <xdr:pic>
      <xdr:nvPicPr>
        <xdr:cNvPr id="2" name="図 1" descr="C:\Program Files (x86)\Microsoft Office\MEDIA\CAGCAT10\j0240719.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4800600"/>
          <a:ext cx="116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304800</xdr:colOff>
      <xdr:row>29</xdr:row>
      <xdr:rowOff>0</xdr:rowOff>
    </xdr:from>
    <xdr:to>
      <xdr:col>11</xdr:col>
      <xdr:colOff>95250</xdr:colOff>
      <xdr:row>39</xdr:row>
      <xdr:rowOff>104775</xdr:rowOff>
    </xdr:to>
    <xdr:pic>
      <xdr:nvPicPr>
        <xdr:cNvPr id="2" name="図 1" descr="C:\Program Files (x86)\Microsoft Office\MEDIA\CAGCAT10\j0240719.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4800600"/>
          <a:ext cx="116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119062</xdr:colOff>
      <xdr:row>11</xdr:row>
      <xdr:rowOff>80963</xdr:rowOff>
    </xdr:from>
    <xdr:to>
      <xdr:col>4</xdr:col>
      <xdr:colOff>666750</xdr:colOff>
      <xdr:row>21</xdr:row>
      <xdr:rowOff>19051</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185738</xdr:colOff>
      <xdr:row>11</xdr:row>
      <xdr:rowOff>71438</xdr:rowOff>
    </xdr:from>
    <xdr:to>
      <xdr:col>10</xdr:col>
      <xdr:colOff>161925</xdr:colOff>
      <xdr:row>21</xdr:row>
      <xdr:rowOff>28576</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61912</xdr:colOff>
      <xdr:row>22</xdr:row>
      <xdr:rowOff>109537</xdr:rowOff>
    </xdr:from>
    <xdr:to>
      <xdr:col>5</xdr:col>
      <xdr:colOff>0</xdr:colOff>
      <xdr:row>31</xdr:row>
      <xdr:rowOff>28575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166688</xdr:colOff>
      <xdr:row>22</xdr:row>
      <xdr:rowOff>119061</xdr:rowOff>
    </xdr:from>
    <xdr:to>
      <xdr:col>10</xdr:col>
      <xdr:colOff>161926</xdr:colOff>
      <xdr:row>31</xdr:row>
      <xdr:rowOff>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61913</xdr:colOff>
      <xdr:row>32</xdr:row>
      <xdr:rowOff>4761</xdr:rowOff>
    </xdr:from>
    <xdr:to>
      <xdr:col>5</xdr:col>
      <xdr:colOff>1</xdr:colOff>
      <xdr:row>41</xdr:row>
      <xdr:rowOff>133350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176212</xdr:colOff>
      <xdr:row>32</xdr:row>
      <xdr:rowOff>14287</xdr:rowOff>
    </xdr:from>
    <xdr:to>
      <xdr:col>10</xdr:col>
      <xdr:colOff>190500</xdr:colOff>
      <xdr:row>41</xdr:row>
      <xdr:rowOff>133350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10</xdr:col>
      <xdr:colOff>676274</xdr:colOff>
      <xdr:row>13</xdr:row>
      <xdr:rowOff>37143</xdr:rowOff>
    </xdr:from>
    <xdr:to>
      <xdr:col>14</xdr:col>
      <xdr:colOff>323849</xdr:colOff>
      <xdr:row>26</xdr:row>
      <xdr:rowOff>19049</xdr:rowOff>
    </xdr:to>
    <xdr:pic>
      <xdr:nvPicPr>
        <xdr:cNvPr id="15" name="図 14" descr="C:\Users\林敦子\AppData\Local\Microsoft\Windows\Temporary Internet Files\Content.IE5\PVETCNHU\publicdomainq-0007983kok[1].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534274" y="2265993"/>
          <a:ext cx="2390775" cy="221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517209</xdr:colOff>
      <xdr:row>0</xdr:row>
      <xdr:rowOff>0</xdr:rowOff>
    </xdr:from>
    <xdr:to>
      <xdr:col>6</xdr:col>
      <xdr:colOff>438151</xdr:colOff>
      <xdr:row>3</xdr:row>
      <xdr:rowOff>169303</xdr:rowOff>
    </xdr:to>
    <xdr:pic>
      <xdr:nvPicPr>
        <xdr:cNvPr id="2" name="図 1" descr="C:\Users\林敦子\AppData\Local\Microsoft\Windows\Temporary Internet Files\Content.IE5\PVETCNHU\doctor-1639328_960_720[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4909" y="0"/>
          <a:ext cx="606742" cy="683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606742</xdr:colOff>
      <xdr:row>3</xdr:row>
      <xdr:rowOff>169303</xdr:rowOff>
    </xdr:to>
    <xdr:pic>
      <xdr:nvPicPr>
        <xdr:cNvPr id="2" name="図 1" descr="C:\Users\林敦子\AppData\Local\Microsoft\Windows\Temporary Internet Files\Content.IE5\PVETCNHU\doctor-1639328_960_720[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0" y="0"/>
          <a:ext cx="606742" cy="683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304800</xdr:colOff>
      <xdr:row>27</xdr:row>
      <xdr:rowOff>0</xdr:rowOff>
    </xdr:from>
    <xdr:to>
      <xdr:col>11</xdr:col>
      <xdr:colOff>95250</xdr:colOff>
      <xdr:row>37</xdr:row>
      <xdr:rowOff>104775</xdr:rowOff>
    </xdr:to>
    <xdr:pic>
      <xdr:nvPicPr>
        <xdr:cNvPr id="2" name="図 1" descr="C:\Program Files (x86)\Microsoft Office\MEDIA\CAGCAT10\j0240719.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3771900"/>
          <a:ext cx="116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304800</xdr:colOff>
      <xdr:row>28</xdr:row>
      <xdr:rowOff>0</xdr:rowOff>
    </xdr:from>
    <xdr:to>
      <xdr:col>11</xdr:col>
      <xdr:colOff>95250</xdr:colOff>
      <xdr:row>38</xdr:row>
      <xdr:rowOff>104775</xdr:rowOff>
    </xdr:to>
    <xdr:pic>
      <xdr:nvPicPr>
        <xdr:cNvPr id="2" name="図 1" descr="C:\Program Files (x86)\Microsoft Office\MEDIA\CAGCAT10\j0240719.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4286250"/>
          <a:ext cx="116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304800</xdr:colOff>
      <xdr:row>28</xdr:row>
      <xdr:rowOff>0</xdr:rowOff>
    </xdr:from>
    <xdr:to>
      <xdr:col>11</xdr:col>
      <xdr:colOff>95250</xdr:colOff>
      <xdr:row>38</xdr:row>
      <xdr:rowOff>104775</xdr:rowOff>
    </xdr:to>
    <xdr:pic>
      <xdr:nvPicPr>
        <xdr:cNvPr id="2" name="図 1" descr="C:\Program Files (x86)\Microsoft Office\MEDIA\CAGCAT10\j0240719.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4114800"/>
          <a:ext cx="116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419100</xdr:colOff>
      <xdr:row>21</xdr:row>
      <xdr:rowOff>95250</xdr:rowOff>
    </xdr:from>
    <xdr:to>
      <xdr:col>11</xdr:col>
      <xdr:colOff>209550</xdr:colOff>
      <xdr:row>32</xdr:row>
      <xdr:rowOff>38100</xdr:rowOff>
    </xdr:to>
    <xdr:pic>
      <xdr:nvPicPr>
        <xdr:cNvPr id="2" name="図 1" descr="C:\Program Files (x86)\Microsoft Office\MEDIA\CAGCAT10\j0240719.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91300" y="3181350"/>
          <a:ext cx="116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304800</xdr:colOff>
      <xdr:row>28</xdr:row>
      <xdr:rowOff>0</xdr:rowOff>
    </xdr:from>
    <xdr:to>
      <xdr:col>11</xdr:col>
      <xdr:colOff>95250</xdr:colOff>
      <xdr:row>38</xdr:row>
      <xdr:rowOff>104775</xdr:rowOff>
    </xdr:to>
    <xdr:pic>
      <xdr:nvPicPr>
        <xdr:cNvPr id="2" name="図 1" descr="C:\Program Files (x86)\Microsoft Office\MEDIA\CAGCAT10\j0240719.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0" y="4800600"/>
          <a:ext cx="116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2"/>
  <sheetViews>
    <sheetView topLeftCell="A2" workbookViewId="0">
      <selection activeCell="A16" sqref="A16"/>
    </sheetView>
  </sheetViews>
  <sheetFormatPr defaultRowHeight="13.5" x14ac:dyDescent="0.15"/>
  <cols>
    <col min="2" max="2" width="9.5" customWidth="1"/>
    <col min="3" max="3" width="12.5" customWidth="1"/>
    <col min="4" max="4" width="11" customWidth="1"/>
    <col min="6" max="6" width="11.375" customWidth="1"/>
    <col min="7" max="8" width="16.125" customWidth="1"/>
    <col min="9" max="9" width="9.25" customWidth="1"/>
    <col min="10" max="11" width="10.125" customWidth="1"/>
    <col min="12" max="12" width="14.625" customWidth="1"/>
    <col min="13" max="13" width="0.375" customWidth="1"/>
  </cols>
  <sheetData>
    <row r="1" spans="2:13" x14ac:dyDescent="0.15">
      <c r="C1" s="1" t="s">
        <v>0</v>
      </c>
    </row>
    <row r="3" spans="2:13" x14ac:dyDescent="0.15">
      <c r="B3" t="s">
        <v>1</v>
      </c>
      <c r="C3" t="s">
        <v>2</v>
      </c>
    </row>
    <row r="4" spans="2:13" x14ac:dyDescent="0.15">
      <c r="B4" t="s">
        <v>3</v>
      </c>
      <c r="C4" t="s">
        <v>4</v>
      </c>
      <c r="I4" t="s">
        <v>91</v>
      </c>
    </row>
    <row r="5" spans="2:13" ht="14.25" thickBot="1" x14ac:dyDescent="0.2">
      <c r="B5" t="s">
        <v>20</v>
      </c>
      <c r="C5" t="s">
        <v>22</v>
      </c>
    </row>
    <row r="6" spans="2:13" x14ac:dyDescent="0.15">
      <c r="B6" s="15"/>
      <c r="C6" s="110" t="s">
        <v>17</v>
      </c>
      <c r="D6" s="111"/>
      <c r="E6" s="8" t="s">
        <v>20</v>
      </c>
      <c r="F6" s="8" t="s">
        <v>21</v>
      </c>
      <c r="G6" s="14" t="s">
        <v>23</v>
      </c>
      <c r="H6" s="8" t="s">
        <v>31</v>
      </c>
      <c r="I6" s="112" t="s">
        <v>28</v>
      </c>
      <c r="J6" s="113"/>
      <c r="K6" s="113"/>
      <c r="L6" s="113"/>
      <c r="M6" s="114"/>
    </row>
    <row r="7" spans="2:13" x14ac:dyDescent="0.15">
      <c r="B7" s="16"/>
      <c r="C7" s="10" t="s">
        <v>18</v>
      </c>
      <c r="D7" s="10" t="s">
        <v>19</v>
      </c>
      <c r="E7" s="10"/>
      <c r="F7" s="10"/>
      <c r="G7" s="13"/>
      <c r="H7" s="10" t="s">
        <v>32</v>
      </c>
      <c r="I7" s="12" t="s">
        <v>24</v>
      </c>
      <c r="J7" s="10" t="s">
        <v>25</v>
      </c>
      <c r="K7" s="10" t="s">
        <v>26</v>
      </c>
      <c r="L7" s="11" t="s">
        <v>27</v>
      </c>
      <c r="M7" s="13"/>
    </row>
    <row r="8" spans="2:13" x14ac:dyDescent="0.15">
      <c r="B8" s="16" t="s">
        <v>14</v>
      </c>
      <c r="C8" s="3">
        <v>38</v>
      </c>
      <c r="D8" s="3">
        <v>4</v>
      </c>
      <c r="E8" s="3">
        <v>695</v>
      </c>
      <c r="F8" s="9">
        <v>1007</v>
      </c>
      <c r="G8" s="4">
        <v>1.4</v>
      </c>
      <c r="H8" s="9">
        <v>2000</v>
      </c>
      <c r="I8" s="2"/>
      <c r="J8" s="3"/>
      <c r="K8" s="3"/>
      <c r="L8" s="3"/>
      <c r="M8" s="4"/>
    </row>
    <row r="9" spans="2:13" x14ac:dyDescent="0.15">
      <c r="B9" s="17" t="s">
        <v>13</v>
      </c>
      <c r="C9" s="3">
        <v>42</v>
      </c>
      <c r="D9" s="3">
        <v>13</v>
      </c>
      <c r="E9" s="3">
        <v>481</v>
      </c>
      <c r="F9" s="9">
        <v>799</v>
      </c>
      <c r="G9" s="4">
        <v>1.6</v>
      </c>
      <c r="H9" s="3"/>
      <c r="I9" s="2"/>
      <c r="J9" s="3"/>
      <c r="K9" s="3"/>
      <c r="L9" s="3"/>
      <c r="M9" s="4"/>
    </row>
    <row r="10" spans="2:13" x14ac:dyDescent="0.15">
      <c r="B10" s="16" t="s">
        <v>11</v>
      </c>
      <c r="C10" s="3">
        <v>47</v>
      </c>
      <c r="D10" s="3">
        <v>4</v>
      </c>
      <c r="E10" s="3">
        <v>642</v>
      </c>
      <c r="F10" s="9">
        <v>1167</v>
      </c>
      <c r="G10" s="4">
        <v>1.8</v>
      </c>
      <c r="H10" s="9">
        <v>8000</v>
      </c>
      <c r="I10" s="2"/>
      <c r="J10" s="3"/>
      <c r="K10" s="3"/>
      <c r="L10" s="3"/>
      <c r="M10" s="4"/>
    </row>
    <row r="11" spans="2:13" x14ac:dyDescent="0.15">
      <c r="B11" s="16" t="s">
        <v>8</v>
      </c>
      <c r="C11" s="9">
        <v>98</v>
      </c>
      <c r="D11" s="9">
        <v>7</v>
      </c>
      <c r="E11" s="9">
        <v>416</v>
      </c>
      <c r="F11" s="9">
        <v>1068</v>
      </c>
      <c r="G11" s="4">
        <v>2.5</v>
      </c>
      <c r="H11" s="9">
        <v>5000</v>
      </c>
      <c r="I11" s="2"/>
      <c r="J11" s="3"/>
      <c r="K11" s="3"/>
      <c r="L11" s="3"/>
      <c r="M11" s="4"/>
    </row>
    <row r="12" spans="2:13" x14ac:dyDescent="0.15">
      <c r="B12" s="16" t="s">
        <v>15</v>
      </c>
      <c r="C12" s="9">
        <v>38</v>
      </c>
      <c r="D12" s="9">
        <v>8</v>
      </c>
      <c r="E12" s="9">
        <v>702</v>
      </c>
      <c r="F12" s="9">
        <v>1205</v>
      </c>
      <c r="G12" s="4">
        <v>1.7</v>
      </c>
      <c r="H12" s="9">
        <v>18000</v>
      </c>
      <c r="I12" s="2"/>
      <c r="J12" s="3"/>
      <c r="K12" s="3"/>
      <c r="L12" s="3"/>
      <c r="M12" s="4"/>
    </row>
    <row r="13" spans="2:13" x14ac:dyDescent="0.15">
      <c r="B13" s="16" t="s">
        <v>12</v>
      </c>
      <c r="C13" s="9">
        <v>61</v>
      </c>
      <c r="D13" s="9">
        <v>11</v>
      </c>
      <c r="E13" s="9">
        <v>543</v>
      </c>
      <c r="F13" s="9">
        <v>629</v>
      </c>
      <c r="G13" s="4">
        <v>1.1000000000000001</v>
      </c>
      <c r="H13" s="9">
        <v>17000</v>
      </c>
      <c r="I13" s="2"/>
      <c r="J13" s="3"/>
      <c r="K13" s="3"/>
      <c r="L13" s="3"/>
      <c r="M13" s="4"/>
    </row>
    <row r="14" spans="2:13" x14ac:dyDescent="0.15">
      <c r="B14" s="16" t="s">
        <v>9</v>
      </c>
      <c r="C14" s="9">
        <v>57</v>
      </c>
      <c r="D14" s="9">
        <v>13</v>
      </c>
      <c r="E14" s="9">
        <v>403</v>
      </c>
      <c r="F14" s="9">
        <v>701</v>
      </c>
      <c r="G14" s="4">
        <v>1.7</v>
      </c>
      <c r="H14" s="3"/>
      <c r="I14" s="2"/>
      <c r="J14" s="3"/>
      <c r="K14" s="3"/>
      <c r="L14" s="3"/>
      <c r="M14" s="4"/>
    </row>
    <row r="15" spans="2:13" x14ac:dyDescent="0.15">
      <c r="B15" s="16" t="s">
        <v>10</v>
      </c>
      <c r="C15" s="9">
        <v>51</v>
      </c>
      <c r="D15" s="9">
        <v>17</v>
      </c>
      <c r="E15" s="9">
        <v>382</v>
      </c>
      <c r="F15" s="9">
        <v>509</v>
      </c>
      <c r="G15" s="4">
        <v>1.3</v>
      </c>
      <c r="H15" s="9">
        <v>15000</v>
      </c>
      <c r="I15" s="2"/>
      <c r="J15" s="3"/>
      <c r="K15" s="3"/>
      <c r="L15" s="3"/>
      <c r="M15" s="4"/>
    </row>
    <row r="16" spans="2:13" ht="14.25" thickBot="1" x14ac:dyDescent="0.2">
      <c r="B16" s="18" t="s">
        <v>29</v>
      </c>
      <c r="C16" s="6">
        <v>18</v>
      </c>
      <c r="D16" s="6">
        <v>3</v>
      </c>
      <c r="E16" s="6"/>
      <c r="F16" s="6">
        <v>659</v>
      </c>
      <c r="G16" s="7">
        <v>1.5</v>
      </c>
      <c r="H16" s="6">
        <v>29000</v>
      </c>
      <c r="I16" s="5"/>
      <c r="J16" s="6"/>
      <c r="K16" s="6"/>
      <c r="L16" s="6"/>
      <c r="M16" s="7"/>
    </row>
    <row r="17" spans="2:12" x14ac:dyDescent="0.15">
      <c r="G17" t="s">
        <v>16</v>
      </c>
    </row>
    <row r="18" spans="2:12" x14ac:dyDescent="0.15">
      <c r="B18" t="s">
        <v>5</v>
      </c>
    </row>
    <row r="19" spans="2:12" x14ac:dyDescent="0.15">
      <c r="E19" t="s">
        <v>8</v>
      </c>
      <c r="F19" t="s">
        <v>9</v>
      </c>
      <c r="G19" t="s">
        <v>10</v>
      </c>
      <c r="H19" t="s">
        <v>11</v>
      </c>
      <c r="I19" t="s">
        <v>12</v>
      </c>
      <c r="J19" t="s">
        <v>13</v>
      </c>
      <c r="K19" t="s">
        <v>14</v>
      </c>
      <c r="L19" t="s">
        <v>15</v>
      </c>
    </row>
    <row r="20" spans="2:12" x14ac:dyDescent="0.15">
      <c r="B20" t="s">
        <v>30</v>
      </c>
      <c r="E20">
        <v>30786</v>
      </c>
      <c r="F20">
        <v>19368</v>
      </c>
      <c r="G20">
        <v>18864</v>
      </c>
      <c r="H20">
        <v>14747</v>
      </c>
      <c r="I20">
        <v>14996</v>
      </c>
      <c r="J20">
        <v>12799</v>
      </c>
      <c r="K20">
        <v>12138</v>
      </c>
      <c r="L20">
        <v>8865</v>
      </c>
    </row>
    <row r="21" spans="2:12" x14ac:dyDescent="0.15">
      <c r="B21" t="s">
        <v>6</v>
      </c>
      <c r="E21">
        <v>3904</v>
      </c>
      <c r="F21">
        <v>4201</v>
      </c>
      <c r="G21">
        <v>3937</v>
      </c>
      <c r="H21">
        <v>6354</v>
      </c>
      <c r="I21">
        <v>6818</v>
      </c>
      <c r="J21">
        <v>5274</v>
      </c>
      <c r="K21">
        <v>8245</v>
      </c>
      <c r="L21">
        <v>5999</v>
      </c>
    </row>
    <row r="22" spans="2:12" x14ac:dyDescent="0.15">
      <c r="B22" t="s">
        <v>7</v>
      </c>
      <c r="E22">
        <v>12018</v>
      </c>
      <c r="F22">
        <v>8136</v>
      </c>
      <c r="G22">
        <v>7427</v>
      </c>
      <c r="H22">
        <v>9370</v>
      </c>
      <c r="I22">
        <v>10224</v>
      </c>
      <c r="J22">
        <v>6750</v>
      </c>
      <c r="K22">
        <v>10008</v>
      </c>
      <c r="L22">
        <v>5318</v>
      </c>
    </row>
    <row r="24" spans="2:12" x14ac:dyDescent="0.15">
      <c r="J24" t="s">
        <v>98</v>
      </c>
    </row>
    <row r="25" spans="2:12" x14ac:dyDescent="0.15">
      <c r="J25" t="s">
        <v>92</v>
      </c>
    </row>
    <row r="26" spans="2:12" x14ac:dyDescent="0.15">
      <c r="J26" t="s">
        <v>93</v>
      </c>
    </row>
    <row r="27" spans="2:12" x14ac:dyDescent="0.15">
      <c r="J27" t="s">
        <v>94</v>
      </c>
    </row>
    <row r="28" spans="2:12" x14ac:dyDescent="0.15">
      <c r="J28" t="s">
        <v>95</v>
      </c>
    </row>
    <row r="29" spans="2:12" x14ac:dyDescent="0.15">
      <c r="J29" t="s">
        <v>96</v>
      </c>
    </row>
    <row r="30" spans="2:12" x14ac:dyDescent="0.15">
      <c r="J30" t="s">
        <v>97</v>
      </c>
    </row>
    <row r="31" spans="2:12" x14ac:dyDescent="0.15">
      <c r="J31" t="s">
        <v>99</v>
      </c>
    </row>
    <row r="33" spans="10:10" x14ac:dyDescent="0.15">
      <c r="J33" t="s">
        <v>100</v>
      </c>
    </row>
    <row r="34" spans="10:10" x14ac:dyDescent="0.15">
      <c r="J34" t="s">
        <v>108</v>
      </c>
    </row>
    <row r="35" spans="10:10" x14ac:dyDescent="0.15">
      <c r="J35" t="s">
        <v>101</v>
      </c>
    </row>
    <row r="36" spans="10:10" x14ac:dyDescent="0.15">
      <c r="J36" t="s">
        <v>109</v>
      </c>
    </row>
    <row r="37" spans="10:10" x14ac:dyDescent="0.15">
      <c r="J37" t="s">
        <v>102</v>
      </c>
    </row>
    <row r="38" spans="10:10" x14ac:dyDescent="0.15">
      <c r="J38" t="s">
        <v>103</v>
      </c>
    </row>
    <row r="39" spans="10:10" x14ac:dyDescent="0.15">
      <c r="J39" t="s">
        <v>104</v>
      </c>
    </row>
    <row r="40" spans="10:10" x14ac:dyDescent="0.15">
      <c r="J40" t="s">
        <v>105</v>
      </c>
    </row>
    <row r="41" spans="10:10" x14ac:dyDescent="0.15">
      <c r="J41" t="s">
        <v>106</v>
      </c>
    </row>
    <row r="42" spans="10:10" x14ac:dyDescent="0.15">
      <c r="J42" t="s">
        <v>107</v>
      </c>
    </row>
  </sheetData>
  <mergeCells count="2">
    <mergeCell ref="C6:D6"/>
    <mergeCell ref="I6:M6"/>
  </mergeCells>
  <phoneticPr fontId="1"/>
  <pageMargins left="0.70866141732283472" right="0.70866141732283472" top="0.74803149606299213" bottom="0.74803149606299213" header="0.31496062992125984" footer="0.31496062992125984"/>
  <pageSetup paperSize="9"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workbookViewId="0">
      <selection activeCell="R36" sqref="R36"/>
    </sheetView>
  </sheetViews>
  <sheetFormatPr defaultRowHeight="13.5" x14ac:dyDescent="0.15"/>
  <sheetData>
    <row r="1" spans="1:1" x14ac:dyDescent="0.15">
      <c r="A1" s="1" t="s">
        <v>10</v>
      </c>
    </row>
    <row r="3" spans="1:1" x14ac:dyDescent="0.15">
      <c r="A3" s="1" t="s">
        <v>167</v>
      </c>
    </row>
    <row r="4" spans="1:1" x14ac:dyDescent="0.15">
      <c r="A4" s="1" t="s">
        <v>249</v>
      </c>
    </row>
    <row r="5" spans="1:1" x14ac:dyDescent="0.15">
      <c r="A5" s="1" t="s">
        <v>255</v>
      </c>
    </row>
    <row r="6" spans="1:1" x14ac:dyDescent="0.15">
      <c r="A6" s="1" t="s">
        <v>250</v>
      </c>
    </row>
    <row r="7" spans="1:1" x14ac:dyDescent="0.15">
      <c r="A7" s="1"/>
    </row>
    <row r="8" spans="1:1" x14ac:dyDescent="0.15">
      <c r="A8" s="1" t="s">
        <v>157</v>
      </c>
    </row>
    <row r="9" spans="1:1" x14ac:dyDescent="0.15">
      <c r="A9" s="49" t="s">
        <v>151</v>
      </c>
    </row>
    <row r="10" spans="1:1" s="49" customFormat="1" x14ac:dyDescent="0.15">
      <c r="A10" s="49" t="s">
        <v>138</v>
      </c>
    </row>
    <row r="11" spans="1:1" s="49" customFormat="1" x14ac:dyDescent="0.15">
      <c r="A11" s="49" t="s">
        <v>154</v>
      </c>
    </row>
    <row r="12" spans="1:1" s="49" customFormat="1" x14ac:dyDescent="0.15">
      <c r="A12" s="49" t="s">
        <v>134</v>
      </c>
    </row>
    <row r="13" spans="1:1" s="49" customFormat="1" x14ac:dyDescent="0.15">
      <c r="A13" s="49" t="s">
        <v>153</v>
      </c>
    </row>
    <row r="14" spans="1:1" s="49" customFormat="1" x14ac:dyDescent="0.15">
      <c r="A14" s="49" t="s">
        <v>156</v>
      </c>
    </row>
    <row r="15" spans="1:1" s="49" customFormat="1" x14ac:dyDescent="0.15">
      <c r="A15" s="49" t="s">
        <v>256</v>
      </c>
    </row>
    <row r="16" spans="1:1" s="49" customFormat="1" x14ac:dyDescent="0.15">
      <c r="A16" s="49" t="s">
        <v>136</v>
      </c>
    </row>
    <row r="17" spans="1:3" s="49" customFormat="1" x14ac:dyDescent="0.15">
      <c r="A17" s="49" t="s">
        <v>137</v>
      </c>
    </row>
    <row r="18" spans="1:3" s="49" customFormat="1" x14ac:dyDescent="0.15"/>
    <row r="19" spans="1:3" s="49" customFormat="1" x14ac:dyDescent="0.15">
      <c r="A19" s="49" t="s">
        <v>165</v>
      </c>
    </row>
    <row r="20" spans="1:3" s="49" customFormat="1" x14ac:dyDescent="0.15"/>
    <row r="21" spans="1:3" x14ac:dyDescent="0.15">
      <c r="A21" s="1" t="s">
        <v>158</v>
      </c>
    </row>
    <row r="22" spans="1:3" s="49" customFormat="1" x14ac:dyDescent="0.15">
      <c r="A22" s="49" t="s">
        <v>258</v>
      </c>
    </row>
    <row r="23" spans="1:3" x14ac:dyDescent="0.15">
      <c r="A23" t="s">
        <v>117</v>
      </c>
    </row>
    <row r="24" spans="1:3" x14ac:dyDescent="0.15">
      <c r="A24" t="s">
        <v>253</v>
      </c>
    </row>
    <row r="25" spans="1:3" x14ac:dyDescent="0.15">
      <c r="A25" s="49" t="s">
        <v>251</v>
      </c>
    </row>
    <row r="26" spans="1:3" x14ac:dyDescent="0.15">
      <c r="A26" s="49" t="s">
        <v>143</v>
      </c>
      <c r="C26" t="s">
        <v>252</v>
      </c>
    </row>
    <row r="27" spans="1:3" x14ac:dyDescent="0.15">
      <c r="A27" s="49" t="s">
        <v>254</v>
      </c>
    </row>
    <row r="28" spans="1:3" x14ac:dyDescent="0.15">
      <c r="A28" s="49" t="s">
        <v>257</v>
      </c>
    </row>
    <row r="29" spans="1:3" s="1" customFormat="1" x14ac:dyDescent="0.15">
      <c r="A29" s="1" t="s">
        <v>159</v>
      </c>
    </row>
    <row r="30" spans="1:3" x14ac:dyDescent="0.15">
      <c r="A30" s="49" t="s">
        <v>242</v>
      </c>
    </row>
    <row r="32" spans="1:3" s="1" customFormat="1" x14ac:dyDescent="0.15">
      <c r="A32" s="1" t="s">
        <v>160</v>
      </c>
    </row>
    <row r="33" spans="1:8" x14ac:dyDescent="0.15">
      <c r="A33" t="s">
        <v>113</v>
      </c>
    </row>
    <row r="34" spans="1:8" x14ac:dyDescent="0.15">
      <c r="A34" t="s">
        <v>114</v>
      </c>
    </row>
    <row r="35" spans="1:8" x14ac:dyDescent="0.15">
      <c r="A35" t="s">
        <v>115</v>
      </c>
    </row>
    <row r="36" spans="1:8" x14ac:dyDescent="0.15">
      <c r="A36" t="s">
        <v>116</v>
      </c>
    </row>
    <row r="37" spans="1:8" x14ac:dyDescent="0.15">
      <c r="A37" t="s">
        <v>166</v>
      </c>
    </row>
    <row r="39" spans="1:8" ht="14.25" thickBot="1" x14ac:dyDescent="0.2">
      <c r="A39" t="s">
        <v>149</v>
      </c>
    </row>
    <row r="40" spans="1:8" x14ac:dyDescent="0.15">
      <c r="A40" s="106"/>
      <c r="B40" s="26" t="s">
        <v>183</v>
      </c>
      <c r="C40" s="26" t="s">
        <v>184</v>
      </c>
      <c r="D40" s="26" t="s">
        <v>185</v>
      </c>
      <c r="E40" s="26" t="s">
        <v>186</v>
      </c>
      <c r="F40" s="26" t="s">
        <v>187</v>
      </c>
      <c r="G40" s="107" t="s">
        <v>188</v>
      </c>
      <c r="H40" s="27" t="s">
        <v>189</v>
      </c>
    </row>
    <row r="41" spans="1:8" x14ac:dyDescent="0.15">
      <c r="A41" s="108" t="s">
        <v>120</v>
      </c>
      <c r="B41" s="29">
        <v>12252</v>
      </c>
      <c r="C41" s="29">
        <v>8576</v>
      </c>
      <c r="D41" s="29">
        <v>3843</v>
      </c>
      <c r="E41" s="29">
        <v>2225</v>
      </c>
      <c r="F41" s="29">
        <v>2969</v>
      </c>
      <c r="G41" s="29">
        <v>4349</v>
      </c>
      <c r="H41" s="30">
        <v>5151</v>
      </c>
    </row>
    <row r="42" spans="1:8" ht="14.25" thickBot="1" x14ac:dyDescent="0.2">
      <c r="A42" s="109" t="s">
        <v>121</v>
      </c>
      <c r="B42" s="33" t="s">
        <v>191</v>
      </c>
      <c r="C42" s="33">
        <v>10102</v>
      </c>
      <c r="D42" s="33">
        <v>3659</v>
      </c>
      <c r="E42" s="33">
        <v>2299</v>
      </c>
      <c r="F42" s="33">
        <v>2931</v>
      </c>
      <c r="G42" s="33">
        <v>3911</v>
      </c>
      <c r="H42" s="34" t="s">
        <v>191</v>
      </c>
    </row>
    <row r="43" spans="1:8" x14ac:dyDescent="0.15">
      <c r="A43" t="s">
        <v>163</v>
      </c>
    </row>
    <row r="44" spans="1:8" x14ac:dyDescent="0.15">
      <c r="A44" t="s">
        <v>164</v>
      </c>
    </row>
    <row r="45" spans="1:8" x14ac:dyDescent="0.15">
      <c r="A45" t="s">
        <v>172</v>
      </c>
    </row>
    <row r="47" spans="1:8" x14ac:dyDescent="0.15">
      <c r="A47" s="1" t="s">
        <v>161</v>
      </c>
    </row>
    <row r="48" spans="1:8" x14ac:dyDescent="0.15">
      <c r="A48" t="s">
        <v>125</v>
      </c>
    </row>
    <row r="49" spans="1:1" x14ac:dyDescent="0.15">
      <c r="A49" t="s">
        <v>126</v>
      </c>
    </row>
    <row r="50" spans="1:1" x14ac:dyDescent="0.15">
      <c r="A50" t="s">
        <v>127</v>
      </c>
    </row>
    <row r="51" spans="1:1" x14ac:dyDescent="0.15">
      <c r="A51" t="s">
        <v>128</v>
      </c>
    </row>
    <row r="52" spans="1:1" x14ac:dyDescent="0.15">
      <c r="A52" t="s">
        <v>129</v>
      </c>
    </row>
    <row r="53" spans="1:1" x14ac:dyDescent="0.15">
      <c r="A53" t="s">
        <v>130</v>
      </c>
    </row>
  </sheetData>
  <phoneticPr fontId="1"/>
  <pageMargins left="0.70866141732283472" right="0.70866141732283472" top="0.74803149606299213" bottom="0.74803149606299213" header="0.31496062992125984" footer="0.31496062992125984"/>
  <pageSetup paperSize="9" scale="6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A28" sqref="A28"/>
    </sheetView>
  </sheetViews>
  <sheetFormatPr defaultRowHeight="13.5" x14ac:dyDescent="0.15"/>
  <cols>
    <col min="7" max="7" width="11" bestFit="1" customWidth="1"/>
  </cols>
  <sheetData>
    <row r="1" spans="1:1" x14ac:dyDescent="0.15">
      <c r="A1" s="1" t="s">
        <v>29</v>
      </c>
    </row>
    <row r="3" spans="1:1" x14ac:dyDescent="0.15">
      <c r="A3" s="1" t="s">
        <v>112</v>
      </c>
    </row>
    <row r="4" spans="1:1" x14ac:dyDescent="0.15">
      <c r="A4" s="1" t="s">
        <v>192</v>
      </c>
    </row>
    <row r="5" spans="1:1" x14ac:dyDescent="0.15">
      <c r="A5" s="1" t="s">
        <v>193</v>
      </c>
    </row>
    <row r="6" spans="1:1" x14ac:dyDescent="0.15">
      <c r="A6" s="1"/>
    </row>
    <row r="7" spans="1:1" x14ac:dyDescent="0.15">
      <c r="A7" s="1" t="s">
        <v>157</v>
      </c>
    </row>
    <row r="8" spans="1:1" x14ac:dyDescent="0.15">
      <c r="A8" s="49" t="s">
        <v>200</v>
      </c>
    </row>
    <row r="9" spans="1:1" s="49" customFormat="1" x14ac:dyDescent="0.15">
      <c r="A9" s="49" t="s">
        <v>138</v>
      </c>
    </row>
    <row r="10" spans="1:1" s="49" customFormat="1" x14ac:dyDescent="0.15">
      <c r="A10" s="49" t="s">
        <v>205</v>
      </c>
    </row>
    <row r="11" spans="1:1" s="49" customFormat="1" x14ac:dyDescent="0.15">
      <c r="A11" s="49" t="s">
        <v>134</v>
      </c>
    </row>
    <row r="12" spans="1:1" s="49" customFormat="1" x14ac:dyDescent="0.15">
      <c r="A12" s="49" t="s">
        <v>201</v>
      </c>
    </row>
    <row r="13" spans="1:1" s="49" customFormat="1" x14ac:dyDescent="0.15">
      <c r="A13" s="49" t="s">
        <v>202</v>
      </c>
    </row>
    <row r="14" spans="1:1" s="49" customFormat="1" x14ac:dyDescent="0.15">
      <c r="A14" s="49" t="s">
        <v>203</v>
      </c>
    </row>
    <row r="15" spans="1:1" s="49" customFormat="1" x14ac:dyDescent="0.15">
      <c r="A15" s="49" t="s">
        <v>156</v>
      </c>
    </row>
    <row r="16" spans="1:1" s="49" customFormat="1" x14ac:dyDescent="0.15">
      <c r="A16" s="49" t="s">
        <v>204</v>
      </c>
    </row>
    <row r="17" spans="1:2" s="49" customFormat="1" x14ac:dyDescent="0.15">
      <c r="A17" s="49" t="s">
        <v>137</v>
      </c>
    </row>
    <row r="18" spans="1:2" s="49" customFormat="1" x14ac:dyDescent="0.15"/>
    <row r="19" spans="1:2" s="49" customFormat="1" x14ac:dyDescent="0.15">
      <c r="A19" s="49" t="s">
        <v>165</v>
      </c>
    </row>
    <row r="20" spans="1:2" s="49" customFormat="1" x14ac:dyDescent="0.15"/>
    <row r="21" spans="1:2" x14ac:dyDescent="0.15">
      <c r="A21" s="1" t="s">
        <v>158</v>
      </c>
    </row>
    <row r="22" spans="1:2" x14ac:dyDescent="0.15">
      <c r="A22" t="s">
        <v>199</v>
      </c>
    </row>
    <row r="23" spans="1:2" x14ac:dyDescent="0.15">
      <c r="A23" t="s">
        <v>118</v>
      </c>
    </row>
    <row r="24" spans="1:2" x14ac:dyDescent="0.15">
      <c r="A24" s="49" t="s">
        <v>198</v>
      </c>
    </row>
    <row r="25" spans="1:2" x14ac:dyDescent="0.15">
      <c r="A25" s="49" t="s">
        <v>143</v>
      </c>
      <c r="B25" t="s">
        <v>197</v>
      </c>
    </row>
    <row r="26" spans="1:2" x14ac:dyDescent="0.15">
      <c r="A26" s="49" t="s">
        <v>196</v>
      </c>
    </row>
    <row r="27" spans="1:2" x14ac:dyDescent="0.15">
      <c r="A27" s="49" t="s">
        <v>206</v>
      </c>
    </row>
    <row r="28" spans="1:2" s="1" customFormat="1" x14ac:dyDescent="0.15">
      <c r="A28" s="1" t="s">
        <v>159</v>
      </c>
    </row>
    <row r="29" spans="1:2" x14ac:dyDescent="0.15">
      <c r="A29" s="49" t="s">
        <v>195</v>
      </c>
    </row>
    <row r="30" spans="1:2" x14ac:dyDescent="0.15">
      <c r="A30" s="49" t="s">
        <v>194</v>
      </c>
    </row>
    <row r="32" spans="1:2" s="1" customFormat="1" x14ac:dyDescent="0.15">
      <c r="A32" s="1" t="s">
        <v>160</v>
      </c>
    </row>
    <row r="33" spans="1:8" x14ac:dyDescent="0.15">
      <c r="A33" t="s">
        <v>113</v>
      </c>
    </row>
    <row r="34" spans="1:8" x14ac:dyDescent="0.15">
      <c r="A34" t="s">
        <v>114</v>
      </c>
    </row>
    <row r="35" spans="1:8" x14ac:dyDescent="0.15">
      <c r="A35" t="s">
        <v>115</v>
      </c>
    </row>
    <row r="36" spans="1:8" x14ac:dyDescent="0.15">
      <c r="A36" t="s">
        <v>116</v>
      </c>
    </row>
    <row r="37" spans="1:8" x14ac:dyDescent="0.15">
      <c r="A37" t="s">
        <v>166</v>
      </c>
    </row>
    <row r="39" spans="1:8" ht="14.25" thickBot="1" x14ac:dyDescent="0.2">
      <c r="A39" t="s">
        <v>149</v>
      </c>
    </row>
    <row r="40" spans="1:8" x14ac:dyDescent="0.15">
      <c r="A40" s="106"/>
      <c r="B40" s="26" t="s">
        <v>183</v>
      </c>
      <c r="C40" s="26" t="s">
        <v>184</v>
      </c>
      <c r="D40" s="26" t="s">
        <v>185</v>
      </c>
      <c r="E40" s="26" t="s">
        <v>186</v>
      </c>
      <c r="F40" s="26" t="s">
        <v>187</v>
      </c>
      <c r="G40" s="107" t="s">
        <v>188</v>
      </c>
      <c r="H40" s="27" t="s">
        <v>189</v>
      </c>
    </row>
    <row r="41" spans="1:8" x14ac:dyDescent="0.15">
      <c r="A41" s="108" t="s">
        <v>120</v>
      </c>
      <c r="B41" s="29">
        <v>12252</v>
      </c>
      <c r="C41" s="29">
        <v>8576</v>
      </c>
      <c r="D41" s="29">
        <v>3843</v>
      </c>
      <c r="E41" s="29">
        <v>2225</v>
      </c>
      <c r="F41" s="29">
        <v>2969</v>
      </c>
      <c r="G41" s="29">
        <v>4349</v>
      </c>
      <c r="H41" s="30">
        <v>5151</v>
      </c>
    </row>
    <row r="42" spans="1:8" ht="14.25" thickBot="1" x14ac:dyDescent="0.2">
      <c r="A42" s="109" t="s">
        <v>182</v>
      </c>
      <c r="B42" s="33" t="s">
        <v>191</v>
      </c>
      <c r="C42" s="33">
        <v>10102</v>
      </c>
      <c r="D42" s="33">
        <v>3659</v>
      </c>
      <c r="E42" s="33">
        <v>2299</v>
      </c>
      <c r="F42" s="33">
        <v>2931</v>
      </c>
      <c r="G42" s="33">
        <v>3911</v>
      </c>
      <c r="H42" s="34" t="s">
        <v>191</v>
      </c>
    </row>
    <row r="43" spans="1:8" x14ac:dyDescent="0.15">
      <c r="A43" t="s">
        <v>163</v>
      </c>
    </row>
    <row r="44" spans="1:8" x14ac:dyDescent="0.15">
      <c r="A44" t="s">
        <v>164</v>
      </c>
    </row>
    <row r="45" spans="1:8" x14ac:dyDescent="0.15">
      <c r="A45" t="s">
        <v>172</v>
      </c>
    </row>
    <row r="47" spans="1:8" x14ac:dyDescent="0.15">
      <c r="A47" s="1" t="s">
        <v>161</v>
      </c>
    </row>
    <row r="48" spans="1:8" x14ac:dyDescent="0.15">
      <c r="A48" t="s">
        <v>125</v>
      </c>
    </row>
    <row r="49" spans="1:1" x14ac:dyDescent="0.15">
      <c r="A49" t="s">
        <v>126</v>
      </c>
    </row>
    <row r="50" spans="1:1" x14ac:dyDescent="0.15">
      <c r="A50" t="s">
        <v>127</v>
      </c>
    </row>
    <row r="51" spans="1:1" x14ac:dyDescent="0.15">
      <c r="A51" t="s">
        <v>128</v>
      </c>
    </row>
    <row r="52" spans="1:1" x14ac:dyDescent="0.15">
      <c r="A52" t="s">
        <v>129</v>
      </c>
    </row>
    <row r="53" spans="1:1" x14ac:dyDescent="0.15">
      <c r="A53" t="s">
        <v>130</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
  <sheetViews>
    <sheetView workbookViewId="0">
      <selection activeCell="A2" sqref="A2:XFD10"/>
    </sheetView>
  </sheetViews>
  <sheetFormatPr defaultRowHeight="13.5" x14ac:dyDescent="0.15"/>
  <sheetData>
    <row r="2" spans="1:13" x14ac:dyDescent="0.15">
      <c r="B2" t="s">
        <v>33</v>
      </c>
      <c r="C2" t="s">
        <v>34</v>
      </c>
      <c r="D2" t="s">
        <v>35</v>
      </c>
      <c r="E2" t="s">
        <v>36</v>
      </c>
      <c r="F2" t="s">
        <v>37</v>
      </c>
      <c r="G2" t="s">
        <v>38</v>
      </c>
      <c r="H2" t="s">
        <v>39</v>
      </c>
      <c r="I2" t="s">
        <v>40</v>
      </c>
      <c r="J2" t="s">
        <v>41</v>
      </c>
      <c r="K2" t="s">
        <v>42</v>
      </c>
      <c r="L2" t="s">
        <v>43</v>
      </c>
      <c r="M2" t="s">
        <v>44</v>
      </c>
    </row>
    <row r="3" spans="1:13" x14ac:dyDescent="0.15">
      <c r="A3" t="s">
        <v>45</v>
      </c>
      <c r="B3">
        <v>-1</v>
      </c>
      <c r="C3">
        <v>2</v>
      </c>
      <c r="D3">
        <v>3</v>
      </c>
      <c r="E3">
        <v>1</v>
      </c>
      <c r="F3">
        <v>-10</v>
      </c>
      <c r="G3">
        <v>-9</v>
      </c>
      <c r="H3">
        <v>5</v>
      </c>
      <c r="I3">
        <v>-1</v>
      </c>
      <c r="J3">
        <v>5</v>
      </c>
      <c r="K3">
        <v>-8</v>
      </c>
      <c r="L3">
        <v>1</v>
      </c>
      <c r="M3">
        <v>11</v>
      </c>
    </row>
    <row r="4" spans="1:13" x14ac:dyDescent="0.15">
      <c r="A4" t="s">
        <v>46</v>
      </c>
      <c r="B4">
        <v>1</v>
      </c>
      <c r="C4">
        <v>1</v>
      </c>
      <c r="D4">
        <v>-1</v>
      </c>
      <c r="E4">
        <v>1</v>
      </c>
      <c r="F4">
        <v>-10</v>
      </c>
      <c r="G4">
        <v>-9</v>
      </c>
      <c r="H4">
        <v>5</v>
      </c>
      <c r="I4">
        <v>1</v>
      </c>
      <c r="J4">
        <v>8</v>
      </c>
      <c r="K4">
        <v>1</v>
      </c>
      <c r="L4">
        <v>2</v>
      </c>
      <c r="M4">
        <v>10</v>
      </c>
    </row>
    <row r="5" spans="1:13" x14ac:dyDescent="0.15">
      <c r="A5" t="s">
        <v>47</v>
      </c>
      <c r="B5">
        <v>1</v>
      </c>
      <c r="C5">
        <v>3</v>
      </c>
      <c r="D5">
        <v>-5</v>
      </c>
      <c r="E5">
        <v>-5</v>
      </c>
      <c r="F5">
        <v>-25</v>
      </c>
      <c r="G5">
        <v>-20</v>
      </c>
      <c r="H5">
        <v>10</v>
      </c>
      <c r="I5">
        <v>8</v>
      </c>
      <c r="J5">
        <v>20</v>
      </c>
      <c r="K5">
        <v>-1</v>
      </c>
      <c r="L5">
        <v>12</v>
      </c>
      <c r="M5">
        <v>12</v>
      </c>
    </row>
    <row r="6" spans="1:13" x14ac:dyDescent="0.15">
      <c r="A6" t="s">
        <v>48</v>
      </c>
      <c r="B6">
        <v>-5</v>
      </c>
      <c r="C6">
        <v>2</v>
      </c>
      <c r="D6">
        <v>8</v>
      </c>
      <c r="E6">
        <v>9</v>
      </c>
      <c r="F6">
        <v>-2</v>
      </c>
      <c r="G6">
        <v>1</v>
      </c>
      <c r="H6">
        <v>8</v>
      </c>
      <c r="I6">
        <v>-9</v>
      </c>
      <c r="J6">
        <v>-5</v>
      </c>
      <c r="K6">
        <v>-10</v>
      </c>
      <c r="L6">
        <v>-8</v>
      </c>
      <c r="M6">
        <v>9</v>
      </c>
    </row>
    <row r="7" spans="1:13" x14ac:dyDescent="0.15">
      <c r="A7" t="s">
        <v>49</v>
      </c>
      <c r="B7">
        <v>1</v>
      </c>
      <c r="C7">
        <v>7</v>
      </c>
      <c r="D7">
        <v>9</v>
      </c>
      <c r="E7">
        <v>8</v>
      </c>
      <c r="F7">
        <v>-3</v>
      </c>
      <c r="G7">
        <v>-5</v>
      </c>
      <c r="H7">
        <v>5</v>
      </c>
      <c r="I7">
        <v>-5</v>
      </c>
      <c r="J7">
        <v>-2</v>
      </c>
      <c r="K7">
        <v>-12</v>
      </c>
      <c r="L7">
        <v>-10</v>
      </c>
      <c r="M7">
        <v>9</v>
      </c>
    </row>
    <row r="8" spans="1:13" x14ac:dyDescent="0.15">
      <c r="A8" t="s">
        <v>53</v>
      </c>
      <c r="B8">
        <v>10</v>
      </c>
      <c r="C8">
        <v>6</v>
      </c>
      <c r="D8">
        <v>0</v>
      </c>
      <c r="E8">
        <v>-10</v>
      </c>
      <c r="F8">
        <v>-23</v>
      </c>
      <c r="G8">
        <v>-20</v>
      </c>
      <c r="H8">
        <v>5</v>
      </c>
      <c r="I8">
        <v>-1</v>
      </c>
      <c r="J8">
        <v>2</v>
      </c>
      <c r="K8">
        <v>-10</v>
      </c>
      <c r="L8">
        <v>0</v>
      </c>
      <c r="M8">
        <v>39</v>
      </c>
    </row>
    <row r="9" spans="1:13" x14ac:dyDescent="0.15">
      <c r="A9" t="s">
        <v>51</v>
      </c>
      <c r="B9">
        <v>-5</v>
      </c>
      <c r="C9">
        <v>1</v>
      </c>
      <c r="D9">
        <v>2</v>
      </c>
      <c r="E9">
        <v>5</v>
      </c>
      <c r="F9">
        <v>0</v>
      </c>
      <c r="G9">
        <v>1</v>
      </c>
      <c r="H9">
        <v>6</v>
      </c>
      <c r="I9">
        <v>-2</v>
      </c>
      <c r="J9">
        <v>1</v>
      </c>
      <c r="K9">
        <v>-10</v>
      </c>
      <c r="L9">
        <v>-8</v>
      </c>
      <c r="M9">
        <v>5</v>
      </c>
    </row>
    <row r="10" spans="1:13" x14ac:dyDescent="0.15">
      <c r="A10" t="s">
        <v>52</v>
      </c>
      <c r="B10">
        <v>-8</v>
      </c>
      <c r="C10">
        <v>1</v>
      </c>
      <c r="D10">
        <v>10</v>
      </c>
      <c r="E10">
        <v>20</v>
      </c>
      <c r="F10">
        <v>15</v>
      </c>
      <c r="G10">
        <v>2</v>
      </c>
      <c r="H10">
        <v>5</v>
      </c>
      <c r="I10">
        <v>-8</v>
      </c>
      <c r="J10">
        <v>-5</v>
      </c>
      <c r="K10">
        <v>-19</v>
      </c>
      <c r="L10">
        <v>-15</v>
      </c>
      <c r="M10">
        <v>0</v>
      </c>
    </row>
  </sheetData>
  <phoneticPr fontId="1"/>
  <pageMargins left="0.70866141732283472" right="0.70866141732283472" top="0.74803149606299213" bottom="0.74803149606299213" header="0.31496062992125984" footer="0.31496062992125984"/>
  <pageSetup paperSize="9" scale="92"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workbookViewId="0">
      <selection activeCell="S36" sqref="S36"/>
    </sheetView>
  </sheetViews>
  <sheetFormatPr defaultRowHeight="13.5" x14ac:dyDescent="0.15"/>
  <cols>
    <col min="1" max="1" width="22.5" bestFit="1" customWidth="1"/>
  </cols>
  <sheetData>
    <row r="1" spans="1:15" x14ac:dyDescent="0.15">
      <c r="B1" s="1" t="s">
        <v>121</v>
      </c>
      <c r="C1" s="1"/>
      <c r="D1" s="1"/>
    </row>
    <row r="2" spans="1:15" x14ac:dyDescent="0.15">
      <c r="A2" s="1" t="s">
        <v>67</v>
      </c>
      <c r="B2" s="1" t="s">
        <v>54</v>
      </c>
      <c r="C2" s="1"/>
      <c r="D2" s="1" t="s">
        <v>55</v>
      </c>
    </row>
    <row r="3" spans="1:15" x14ac:dyDescent="0.15">
      <c r="A3" s="1"/>
      <c r="B3" s="1"/>
      <c r="C3" s="1"/>
      <c r="D3" s="1"/>
    </row>
    <row r="4" spans="1:15" ht="14.25" thickBot="1" x14ac:dyDescent="0.2"/>
    <row r="5" spans="1:15" x14ac:dyDescent="0.15">
      <c r="A5" s="71"/>
      <c r="B5" s="72" t="s">
        <v>56</v>
      </c>
      <c r="C5" s="72" t="s">
        <v>46</v>
      </c>
      <c r="D5" s="72" t="s">
        <v>57</v>
      </c>
      <c r="E5" s="72" t="s">
        <v>48</v>
      </c>
      <c r="F5" s="72" t="s">
        <v>51</v>
      </c>
      <c r="G5" s="72" t="s">
        <v>47</v>
      </c>
      <c r="H5" s="72" t="s">
        <v>58</v>
      </c>
      <c r="I5" s="72" t="s">
        <v>52</v>
      </c>
      <c r="J5" s="72" t="s">
        <v>59</v>
      </c>
      <c r="K5" s="72" t="s">
        <v>49</v>
      </c>
      <c r="L5" s="72" t="s">
        <v>50</v>
      </c>
      <c r="M5" s="72" t="s">
        <v>180</v>
      </c>
      <c r="N5" s="73" t="s">
        <v>123</v>
      </c>
      <c r="O5" s="73" t="s">
        <v>124</v>
      </c>
    </row>
    <row r="6" spans="1:15" x14ac:dyDescent="0.15">
      <c r="A6" s="19" t="s">
        <v>60</v>
      </c>
      <c r="B6" s="21">
        <v>79313</v>
      </c>
      <c r="C6" s="21">
        <v>76078</v>
      </c>
      <c r="D6" s="21">
        <v>93075</v>
      </c>
      <c r="E6" s="21">
        <v>100925</v>
      </c>
      <c r="F6" s="21">
        <v>70060</v>
      </c>
      <c r="G6" s="21">
        <v>65202</v>
      </c>
      <c r="H6" s="21">
        <v>50450</v>
      </c>
      <c r="I6" s="21">
        <v>73298</v>
      </c>
      <c r="J6" s="21">
        <v>77513</v>
      </c>
      <c r="K6" s="21">
        <v>99186</v>
      </c>
      <c r="L6" s="21">
        <v>80175</v>
      </c>
      <c r="M6" s="21">
        <v>27385</v>
      </c>
      <c r="N6" s="16"/>
      <c r="O6" s="16"/>
    </row>
    <row r="7" spans="1:15" x14ac:dyDescent="0.15">
      <c r="A7" s="19" t="s">
        <v>61</v>
      </c>
      <c r="B7" s="21">
        <v>6369</v>
      </c>
      <c r="C7" s="21">
        <v>7499</v>
      </c>
      <c r="D7" s="21">
        <v>6800</v>
      </c>
      <c r="E7" s="21">
        <v>3988</v>
      </c>
      <c r="F7" s="21">
        <v>6455</v>
      </c>
      <c r="G7" s="21">
        <v>5276</v>
      </c>
      <c r="H7" s="21">
        <v>6054</v>
      </c>
      <c r="I7" s="21">
        <v>3951</v>
      </c>
      <c r="J7" s="21">
        <v>8528</v>
      </c>
      <c r="K7" s="21">
        <v>6839</v>
      </c>
      <c r="L7" s="21">
        <v>4299</v>
      </c>
      <c r="M7" s="21">
        <v>6809</v>
      </c>
      <c r="N7" s="16"/>
      <c r="O7" s="16"/>
    </row>
    <row r="8" spans="1:15" x14ac:dyDescent="0.15">
      <c r="A8" s="19" t="s">
        <v>62</v>
      </c>
      <c r="B8" s="21">
        <v>45</v>
      </c>
      <c r="C8" s="21">
        <v>37</v>
      </c>
      <c r="D8" s="21">
        <v>50</v>
      </c>
      <c r="E8" s="21">
        <v>92</v>
      </c>
      <c r="F8" s="21">
        <v>39</v>
      </c>
      <c r="G8" s="21">
        <v>45</v>
      </c>
      <c r="H8" s="21">
        <v>30</v>
      </c>
      <c r="I8" s="21">
        <v>67</v>
      </c>
      <c r="J8" s="21">
        <v>33</v>
      </c>
      <c r="K8" s="21">
        <v>53</v>
      </c>
      <c r="L8" s="21">
        <v>68</v>
      </c>
      <c r="M8" s="21">
        <v>23</v>
      </c>
      <c r="N8" s="16"/>
      <c r="O8" s="16"/>
    </row>
    <row r="9" spans="1:15" x14ac:dyDescent="0.15">
      <c r="A9" s="19" t="s">
        <v>63</v>
      </c>
      <c r="B9" s="21">
        <v>7.1</v>
      </c>
      <c r="C9" s="21">
        <v>6.6</v>
      </c>
      <c r="D9" s="21">
        <v>8.3000000000000007</v>
      </c>
      <c r="E9" s="21">
        <v>10.8</v>
      </c>
      <c r="F9" s="21">
        <v>7.6</v>
      </c>
      <c r="G9" s="21">
        <v>7.2</v>
      </c>
      <c r="H9" s="21">
        <v>5.2</v>
      </c>
      <c r="I9" s="21">
        <v>6.4</v>
      </c>
      <c r="J9" s="21">
        <v>6.4</v>
      </c>
      <c r="K9" s="21">
        <v>7.4</v>
      </c>
      <c r="L9" s="21">
        <v>7.5</v>
      </c>
      <c r="M9" s="21">
        <v>8</v>
      </c>
      <c r="N9" s="16"/>
      <c r="O9" s="16"/>
    </row>
    <row r="10" spans="1:15" x14ac:dyDescent="0.15">
      <c r="A10" s="19" t="s">
        <v>64</v>
      </c>
      <c r="B10" s="21">
        <v>2609</v>
      </c>
      <c r="C10" s="21">
        <v>2369</v>
      </c>
      <c r="D10" s="21">
        <v>5691</v>
      </c>
      <c r="E10" s="21">
        <v>4169</v>
      </c>
      <c r="F10" s="21">
        <v>2279</v>
      </c>
      <c r="G10" s="21">
        <v>906</v>
      </c>
      <c r="H10" s="21">
        <v>242</v>
      </c>
      <c r="I10" s="21">
        <v>704</v>
      </c>
      <c r="J10" s="21">
        <v>1710</v>
      </c>
      <c r="K10" s="21">
        <v>6361</v>
      </c>
      <c r="L10" s="21">
        <v>2926</v>
      </c>
      <c r="M10" s="21"/>
      <c r="N10" s="16"/>
      <c r="O10" s="16"/>
    </row>
    <row r="11" spans="1:15" x14ac:dyDescent="0.15">
      <c r="A11" s="19" t="s">
        <v>65</v>
      </c>
      <c r="B11" s="21">
        <v>4239</v>
      </c>
      <c r="C11" s="21">
        <v>3970</v>
      </c>
      <c r="D11" s="21">
        <v>5389</v>
      </c>
      <c r="E11" s="21">
        <v>6093</v>
      </c>
      <c r="F11" s="21">
        <v>5414</v>
      </c>
      <c r="G11" s="21">
        <v>4484</v>
      </c>
      <c r="H11" s="21">
        <v>2363</v>
      </c>
      <c r="I11" s="21">
        <v>3329</v>
      </c>
      <c r="J11" s="21">
        <v>3806</v>
      </c>
      <c r="K11" s="21">
        <v>4666</v>
      </c>
      <c r="L11" s="21">
        <v>3787</v>
      </c>
      <c r="M11" s="21"/>
      <c r="N11" s="16"/>
      <c r="O11" s="16"/>
    </row>
    <row r="12" spans="1:15" ht="14.25" thickBot="1" x14ac:dyDescent="0.2">
      <c r="A12" s="20" t="s">
        <v>66</v>
      </c>
      <c r="B12" s="23">
        <v>3617</v>
      </c>
      <c r="C12" s="23">
        <v>3372</v>
      </c>
      <c r="D12" s="23">
        <v>4688</v>
      </c>
      <c r="E12" s="23">
        <v>5111</v>
      </c>
      <c r="F12" s="23">
        <v>4249</v>
      </c>
      <c r="G12" s="23">
        <v>3443</v>
      </c>
      <c r="H12" s="23">
        <v>2251</v>
      </c>
      <c r="I12" s="23">
        <v>3072</v>
      </c>
      <c r="J12" s="23">
        <v>3206</v>
      </c>
      <c r="K12" s="23">
        <v>4199</v>
      </c>
      <c r="L12" s="23">
        <v>3521</v>
      </c>
      <c r="M12" s="23"/>
      <c r="N12" s="18"/>
      <c r="O12" s="18"/>
    </row>
    <row r="13" spans="1:15" s="53" customFormat="1" x14ac:dyDescent="0.15">
      <c r="A13" s="64" t="s">
        <v>68</v>
      </c>
      <c r="B13" s="65">
        <f>SUM(B14:B15)</f>
        <v>90926</v>
      </c>
      <c r="C13" s="65">
        <v>85608</v>
      </c>
      <c r="D13" s="65">
        <v>103766</v>
      </c>
      <c r="E13" s="65">
        <v>116834</v>
      </c>
      <c r="F13" s="65">
        <v>113844</v>
      </c>
      <c r="G13" s="65">
        <v>104418</v>
      </c>
      <c r="H13" s="65">
        <v>53472</v>
      </c>
      <c r="I13" s="65">
        <v>76948</v>
      </c>
      <c r="J13" s="65">
        <v>83817</v>
      </c>
      <c r="K13" s="65">
        <v>101511</v>
      </c>
      <c r="L13" s="66">
        <v>82044</v>
      </c>
      <c r="M13" s="97">
        <v>27385</v>
      </c>
      <c r="N13" s="67"/>
      <c r="O13" s="67"/>
    </row>
    <row r="14" spans="1:15" x14ac:dyDescent="0.15">
      <c r="A14" s="68" t="s">
        <v>69</v>
      </c>
      <c r="B14" s="41">
        <v>79313</v>
      </c>
      <c r="C14" s="41">
        <v>76078</v>
      </c>
      <c r="D14" s="41">
        <v>93075</v>
      </c>
      <c r="E14" s="41">
        <v>100925</v>
      </c>
      <c r="F14" s="41">
        <v>70060</v>
      </c>
      <c r="G14" s="41">
        <v>65202</v>
      </c>
      <c r="H14" s="41">
        <v>50450</v>
      </c>
      <c r="I14" s="41">
        <v>73298</v>
      </c>
      <c r="J14" s="41">
        <v>77513</v>
      </c>
      <c r="K14" s="41">
        <v>99186</v>
      </c>
      <c r="L14" s="69">
        <v>80175</v>
      </c>
      <c r="M14" s="39">
        <v>23884</v>
      </c>
      <c r="N14" s="70"/>
      <c r="O14" s="70"/>
    </row>
    <row r="15" spans="1:15" x14ac:dyDescent="0.15">
      <c r="A15" s="68" t="s">
        <v>70</v>
      </c>
      <c r="B15" s="41">
        <v>11613</v>
      </c>
      <c r="C15" s="41">
        <v>9529</v>
      </c>
      <c r="D15" s="41">
        <v>10691</v>
      </c>
      <c r="E15" s="41">
        <v>15908</v>
      </c>
      <c r="F15" s="41">
        <v>43784</v>
      </c>
      <c r="G15" s="41">
        <v>39215</v>
      </c>
      <c r="H15" s="41">
        <v>3021</v>
      </c>
      <c r="I15" s="41">
        <v>3650</v>
      </c>
      <c r="J15" s="41">
        <v>6303</v>
      </c>
      <c r="K15" s="41">
        <v>2325</v>
      </c>
      <c r="L15" s="69">
        <v>1869</v>
      </c>
      <c r="M15" s="104">
        <f>M13-M14</f>
        <v>3501</v>
      </c>
      <c r="N15" s="70"/>
      <c r="O15" s="70"/>
    </row>
    <row r="16" spans="1:15" s="53" customFormat="1" x14ac:dyDescent="0.15">
      <c r="A16" s="55" t="s">
        <v>89</v>
      </c>
      <c r="B16" s="56">
        <f>SUM(B17:B18)</f>
        <v>13356</v>
      </c>
      <c r="C16" s="56">
        <v>12887</v>
      </c>
      <c r="D16" s="56">
        <v>13504</v>
      </c>
      <c r="E16" s="56">
        <v>18833</v>
      </c>
      <c r="F16" s="56">
        <v>24496</v>
      </c>
      <c r="G16" s="56">
        <v>24458</v>
      </c>
      <c r="H16" s="56">
        <v>2529</v>
      </c>
      <c r="I16" s="56">
        <v>5940</v>
      </c>
      <c r="J16" s="56">
        <v>13221</v>
      </c>
      <c r="K16" s="56">
        <v>10140</v>
      </c>
      <c r="L16" s="61">
        <v>5755</v>
      </c>
      <c r="M16" s="98">
        <f>M17+M18</f>
        <v>5083</v>
      </c>
      <c r="N16" s="92"/>
      <c r="O16" s="92"/>
    </row>
    <row r="17" spans="1:16" x14ac:dyDescent="0.15">
      <c r="A17" s="32" t="s">
        <v>71</v>
      </c>
      <c r="B17" s="37">
        <v>10447</v>
      </c>
      <c r="C17" s="37">
        <v>9289</v>
      </c>
      <c r="D17" s="37">
        <v>9278</v>
      </c>
      <c r="E17" s="37">
        <v>16708</v>
      </c>
      <c r="F17" s="37">
        <v>16749</v>
      </c>
      <c r="G17" s="37">
        <v>22996</v>
      </c>
      <c r="H17" s="37">
        <v>1719</v>
      </c>
      <c r="I17" s="37">
        <v>4336</v>
      </c>
      <c r="J17" s="37">
        <v>10037</v>
      </c>
      <c r="K17" s="37">
        <v>8710</v>
      </c>
      <c r="L17" s="62">
        <v>3652</v>
      </c>
      <c r="M17" s="99">
        <v>2480</v>
      </c>
      <c r="N17" s="93"/>
      <c r="O17" s="93"/>
    </row>
    <row r="18" spans="1:16" x14ac:dyDescent="0.15">
      <c r="A18" s="32" t="s">
        <v>72</v>
      </c>
      <c r="B18" s="37">
        <v>2909</v>
      </c>
      <c r="C18" s="37">
        <v>3598</v>
      </c>
      <c r="D18" s="37">
        <v>4225</v>
      </c>
      <c r="E18" s="37">
        <v>2125</v>
      </c>
      <c r="F18" s="37">
        <v>7746</v>
      </c>
      <c r="G18" s="37">
        <v>1461</v>
      </c>
      <c r="H18" s="37">
        <v>809</v>
      </c>
      <c r="I18" s="37">
        <v>1604</v>
      </c>
      <c r="J18" s="37">
        <v>3184</v>
      </c>
      <c r="K18" s="37">
        <v>1430</v>
      </c>
      <c r="L18" s="62">
        <v>2102</v>
      </c>
      <c r="M18" s="99">
        <v>2603</v>
      </c>
      <c r="N18" s="93"/>
      <c r="O18" s="93"/>
    </row>
    <row r="19" spans="1:16" s="53" customFormat="1" x14ac:dyDescent="0.15">
      <c r="A19" s="74" t="s">
        <v>73</v>
      </c>
      <c r="B19" s="75">
        <v>77569</v>
      </c>
      <c r="C19" s="75">
        <v>72720</v>
      </c>
      <c r="D19" s="75">
        <v>90262</v>
      </c>
      <c r="E19" s="75">
        <v>98000</v>
      </c>
      <c r="F19" s="75">
        <v>89347</v>
      </c>
      <c r="G19" s="75">
        <v>79960</v>
      </c>
      <c r="H19" s="75">
        <v>50943</v>
      </c>
      <c r="I19" s="75">
        <v>71007</v>
      </c>
      <c r="J19" s="75">
        <v>70596</v>
      </c>
      <c r="K19" s="75">
        <v>91370</v>
      </c>
      <c r="L19" s="76">
        <v>76289</v>
      </c>
      <c r="M19" s="100">
        <f>M13-M16</f>
        <v>22302</v>
      </c>
      <c r="N19" s="77"/>
      <c r="O19" s="77"/>
    </row>
    <row r="20" spans="1:16" s="1" customFormat="1" x14ac:dyDescent="0.15">
      <c r="A20" s="31" t="s">
        <v>74</v>
      </c>
      <c r="B20" s="44">
        <v>23467</v>
      </c>
      <c r="C20" s="44">
        <v>21338</v>
      </c>
      <c r="D20" s="44">
        <v>29671</v>
      </c>
      <c r="E20" s="44">
        <v>35847</v>
      </c>
      <c r="F20" s="44">
        <v>28097</v>
      </c>
      <c r="G20" s="44">
        <v>23026</v>
      </c>
      <c r="H20" s="44">
        <v>13666</v>
      </c>
      <c r="I20" s="44">
        <v>20048</v>
      </c>
      <c r="J20" s="44">
        <v>19217</v>
      </c>
      <c r="K20" s="44">
        <v>26657</v>
      </c>
      <c r="L20" s="63">
        <v>23545</v>
      </c>
      <c r="M20" s="101">
        <v>8314</v>
      </c>
      <c r="N20" s="94"/>
      <c r="O20" s="94"/>
    </row>
    <row r="21" spans="1:16" s="1" customFormat="1" x14ac:dyDescent="0.15">
      <c r="A21" s="31" t="s">
        <v>75</v>
      </c>
      <c r="B21" s="44">
        <f>SUM(B22:B25)</f>
        <v>10196</v>
      </c>
      <c r="C21" s="44">
        <v>10018</v>
      </c>
      <c r="D21" s="44">
        <v>14098</v>
      </c>
      <c r="E21" s="44">
        <v>13658</v>
      </c>
      <c r="F21" s="44">
        <v>11268</v>
      </c>
      <c r="G21" s="44">
        <v>7939</v>
      </c>
      <c r="H21" s="44">
        <v>6632</v>
      </c>
      <c r="I21" s="44">
        <v>7824</v>
      </c>
      <c r="J21" s="44">
        <v>9664</v>
      </c>
      <c r="K21" s="44">
        <v>13279</v>
      </c>
      <c r="L21" s="63">
        <v>9242</v>
      </c>
      <c r="M21" s="101"/>
      <c r="N21" s="94"/>
      <c r="O21" s="94"/>
    </row>
    <row r="22" spans="1:16" x14ac:dyDescent="0.15">
      <c r="A22" s="31" t="s">
        <v>82</v>
      </c>
      <c r="B22" s="37">
        <v>4561</v>
      </c>
      <c r="C22" s="37">
        <v>4463</v>
      </c>
      <c r="D22" s="37">
        <v>6842</v>
      </c>
      <c r="E22" s="37">
        <v>6381</v>
      </c>
      <c r="F22" s="37">
        <v>3472</v>
      </c>
      <c r="G22" s="37">
        <v>3599</v>
      </c>
      <c r="H22" s="37">
        <v>2047</v>
      </c>
      <c r="I22" s="37">
        <v>3272</v>
      </c>
      <c r="J22" s="37">
        <v>3632</v>
      </c>
      <c r="K22" s="37">
        <v>6575</v>
      </c>
      <c r="L22" s="62">
        <v>4414</v>
      </c>
      <c r="M22" s="99">
        <v>1151</v>
      </c>
      <c r="N22" s="93"/>
      <c r="O22" s="93"/>
    </row>
    <row r="23" spans="1:16" x14ac:dyDescent="0.15">
      <c r="A23" s="31" t="s">
        <v>83</v>
      </c>
      <c r="B23" s="37">
        <v>3319</v>
      </c>
      <c r="C23" s="37">
        <v>1414</v>
      </c>
      <c r="D23" s="37">
        <v>531</v>
      </c>
      <c r="E23" s="37">
        <v>941</v>
      </c>
      <c r="F23" s="37">
        <v>967</v>
      </c>
      <c r="G23" s="37">
        <v>329</v>
      </c>
      <c r="H23" s="37">
        <v>264</v>
      </c>
      <c r="I23" s="37">
        <v>435</v>
      </c>
      <c r="J23" s="37">
        <v>886</v>
      </c>
      <c r="K23" s="37">
        <v>1352</v>
      </c>
      <c r="L23" s="62">
        <v>840</v>
      </c>
      <c r="M23" s="99"/>
      <c r="N23" s="93"/>
      <c r="O23" s="93"/>
    </row>
    <row r="24" spans="1:16" x14ac:dyDescent="0.15">
      <c r="A24" s="31" t="s">
        <v>84</v>
      </c>
      <c r="B24" s="37">
        <v>1059</v>
      </c>
      <c r="C24" s="37">
        <v>2807</v>
      </c>
      <c r="D24" s="37">
        <v>4278</v>
      </c>
      <c r="E24" s="37">
        <v>4700</v>
      </c>
      <c r="F24" s="37">
        <v>5982</v>
      </c>
      <c r="G24" s="37">
        <v>2973</v>
      </c>
      <c r="H24" s="37">
        <v>3686</v>
      </c>
      <c r="I24" s="37">
        <v>3338</v>
      </c>
      <c r="J24" s="37">
        <v>4022</v>
      </c>
      <c r="K24" s="37">
        <v>4276</v>
      </c>
      <c r="L24" s="62">
        <v>2883</v>
      </c>
      <c r="M24" s="99">
        <v>795</v>
      </c>
      <c r="N24" s="93"/>
      <c r="O24" s="93"/>
    </row>
    <row r="25" spans="1:16" x14ac:dyDescent="0.15">
      <c r="A25" s="31" t="s">
        <v>85</v>
      </c>
      <c r="B25" s="37">
        <v>1257</v>
      </c>
      <c r="C25" s="37">
        <v>1334</v>
      </c>
      <c r="D25" s="37">
        <v>2447</v>
      </c>
      <c r="E25" s="37">
        <v>1636</v>
      </c>
      <c r="F25" s="37">
        <v>847</v>
      </c>
      <c r="G25" s="37">
        <v>1038</v>
      </c>
      <c r="H25" s="37">
        <v>635</v>
      </c>
      <c r="I25" s="37">
        <v>779</v>
      </c>
      <c r="J25" s="37">
        <v>1124</v>
      </c>
      <c r="K25" s="37">
        <v>1076</v>
      </c>
      <c r="L25" s="62">
        <v>1105</v>
      </c>
      <c r="M25" s="99"/>
      <c r="N25" s="93"/>
      <c r="O25" s="93"/>
    </row>
    <row r="26" spans="1:16" s="1" customFormat="1" x14ac:dyDescent="0.15">
      <c r="A26" s="45" t="s">
        <v>77</v>
      </c>
      <c r="B26" s="44">
        <v>9642</v>
      </c>
      <c r="C26" s="44">
        <v>8935</v>
      </c>
      <c r="D26" s="44">
        <v>12170</v>
      </c>
      <c r="E26" s="44">
        <v>11544</v>
      </c>
      <c r="F26" s="44">
        <v>11388</v>
      </c>
      <c r="G26" s="44">
        <v>10478</v>
      </c>
      <c r="H26" s="44">
        <v>6605</v>
      </c>
      <c r="I26" s="44">
        <v>9076</v>
      </c>
      <c r="J26" s="44">
        <v>9179</v>
      </c>
      <c r="K26" s="44">
        <v>10824</v>
      </c>
      <c r="L26" s="63">
        <v>9497</v>
      </c>
      <c r="M26" s="101">
        <v>6124</v>
      </c>
      <c r="N26" s="94"/>
      <c r="O26" s="94"/>
    </row>
    <row r="27" spans="1:16" s="53" customFormat="1" x14ac:dyDescent="0.15">
      <c r="A27" s="74" t="s">
        <v>78</v>
      </c>
      <c r="B27" s="75">
        <v>34262</v>
      </c>
      <c r="C27" s="75">
        <v>32427</v>
      </c>
      <c r="D27" s="75">
        <v>34322</v>
      </c>
      <c r="E27" s="75">
        <v>36949</v>
      </c>
      <c r="F27" s="75">
        <v>38593</v>
      </c>
      <c r="G27" s="75">
        <v>38515</v>
      </c>
      <c r="H27" s="75">
        <v>24038</v>
      </c>
      <c r="I27" s="75">
        <v>34057</v>
      </c>
      <c r="J27" s="75">
        <v>32534</v>
      </c>
      <c r="K27" s="75">
        <v>40609</v>
      </c>
      <c r="L27" s="76">
        <v>34003</v>
      </c>
      <c r="M27" s="100">
        <v>6068</v>
      </c>
      <c r="N27" s="77"/>
      <c r="O27" s="77"/>
    </row>
    <row r="28" spans="1:16" s="1" customFormat="1" x14ac:dyDescent="0.15">
      <c r="A28" s="40" t="s">
        <v>79</v>
      </c>
      <c r="B28" s="78">
        <v>498</v>
      </c>
      <c r="C28" s="78">
        <v>380</v>
      </c>
      <c r="D28" s="78">
        <v>461</v>
      </c>
      <c r="E28" s="78">
        <v>512</v>
      </c>
      <c r="F28" s="78">
        <v>287</v>
      </c>
      <c r="G28" s="78">
        <v>751</v>
      </c>
      <c r="H28" s="78">
        <v>260</v>
      </c>
      <c r="I28" s="78">
        <v>454</v>
      </c>
      <c r="J28" s="78">
        <v>306</v>
      </c>
      <c r="K28" s="78">
        <v>1268</v>
      </c>
      <c r="L28" s="79">
        <v>431</v>
      </c>
      <c r="M28" s="102"/>
      <c r="N28" s="80"/>
      <c r="O28" s="80"/>
      <c r="P28" s="105"/>
    </row>
    <row r="29" spans="1:16" s="53" customFormat="1" x14ac:dyDescent="0.15">
      <c r="A29" s="55" t="s">
        <v>80</v>
      </c>
      <c r="B29" s="56">
        <v>595</v>
      </c>
      <c r="C29" s="56">
        <v>559</v>
      </c>
      <c r="D29" s="56">
        <v>779</v>
      </c>
      <c r="E29" s="56">
        <v>793</v>
      </c>
      <c r="F29" s="56">
        <v>530</v>
      </c>
      <c r="G29" s="56">
        <v>513</v>
      </c>
      <c r="H29" s="56">
        <v>370</v>
      </c>
      <c r="I29" s="56">
        <v>377</v>
      </c>
      <c r="J29" s="56">
        <v>719</v>
      </c>
      <c r="K29" s="56">
        <v>906</v>
      </c>
      <c r="L29" s="61">
        <v>407</v>
      </c>
      <c r="M29" s="98"/>
      <c r="N29" s="92"/>
      <c r="O29" s="92"/>
    </row>
    <row r="30" spans="1:16" s="53" customFormat="1" ht="14.25" thickBot="1" x14ac:dyDescent="0.2">
      <c r="A30" s="87" t="s">
        <v>81</v>
      </c>
      <c r="B30" s="88">
        <v>34165</v>
      </c>
      <c r="C30" s="88">
        <v>32248</v>
      </c>
      <c r="D30" s="88">
        <v>34004</v>
      </c>
      <c r="E30" s="88">
        <v>36668</v>
      </c>
      <c r="F30" s="88">
        <v>38349</v>
      </c>
      <c r="G30" s="88">
        <v>38753</v>
      </c>
      <c r="H30" s="88">
        <v>23927</v>
      </c>
      <c r="I30" s="88">
        <v>34134</v>
      </c>
      <c r="J30" s="88">
        <v>32120</v>
      </c>
      <c r="K30" s="88">
        <v>40971</v>
      </c>
      <c r="L30" s="89">
        <v>34026</v>
      </c>
      <c r="M30" s="103">
        <v>6068</v>
      </c>
      <c r="N30" s="90"/>
      <c r="O30" s="90"/>
    </row>
    <row r="31" spans="1:16" x14ac:dyDescent="0.15">
      <c r="A31" s="43" t="s">
        <v>90</v>
      </c>
      <c r="B31" s="81">
        <f>B15/B13</f>
        <v>0.12771924422057498</v>
      </c>
      <c r="C31" s="81">
        <f t="shared" ref="C31:L31" si="0">C15/C13</f>
        <v>0.11130969068311372</v>
      </c>
      <c r="D31" s="81">
        <f t="shared" si="0"/>
        <v>0.10302989418499316</v>
      </c>
      <c r="E31" s="81">
        <f t="shared" si="0"/>
        <v>0.13615899481315372</v>
      </c>
      <c r="F31" s="81">
        <f t="shared" si="0"/>
        <v>0.38459646533853342</v>
      </c>
      <c r="G31" s="81">
        <f t="shared" si="0"/>
        <v>0.37555785400984504</v>
      </c>
      <c r="H31" s="81">
        <f t="shared" si="0"/>
        <v>5.6496858168761224E-2</v>
      </c>
      <c r="I31" s="81">
        <f t="shared" si="0"/>
        <v>4.7434631179497845E-2</v>
      </c>
      <c r="J31" s="81">
        <f t="shared" si="0"/>
        <v>7.5199541859050076E-2</v>
      </c>
      <c r="K31" s="81">
        <f t="shared" si="0"/>
        <v>2.2903921742471259E-2</v>
      </c>
      <c r="L31" s="82">
        <f t="shared" si="0"/>
        <v>2.2780459265759837E-2</v>
      </c>
      <c r="M31" s="82">
        <f t="shared" ref="M31" si="1">M15/M13</f>
        <v>0.12784371006025197</v>
      </c>
      <c r="N31" s="80"/>
      <c r="O31" s="80"/>
    </row>
    <row r="32" spans="1:16" x14ac:dyDescent="0.15">
      <c r="A32" s="40" t="s">
        <v>89</v>
      </c>
      <c r="B32" s="83">
        <f>B16/B13</f>
        <v>0.14688867870576072</v>
      </c>
      <c r="C32" s="83">
        <f t="shared" ref="C32:L32" si="2">C16/C13</f>
        <v>0.15053499672927764</v>
      </c>
      <c r="D32" s="83">
        <f t="shared" si="2"/>
        <v>0.13013896652082571</v>
      </c>
      <c r="E32" s="83">
        <f t="shared" si="2"/>
        <v>0.16119451529520518</v>
      </c>
      <c r="F32" s="83">
        <f t="shared" si="2"/>
        <v>0.21517163838234776</v>
      </c>
      <c r="G32" s="83">
        <f t="shared" si="2"/>
        <v>0.23423164588480913</v>
      </c>
      <c r="H32" s="83">
        <f t="shared" si="2"/>
        <v>4.7295780969479354E-2</v>
      </c>
      <c r="I32" s="83">
        <f t="shared" si="2"/>
        <v>7.719498882362115E-2</v>
      </c>
      <c r="J32" s="83">
        <f t="shared" si="2"/>
        <v>0.15773649736926876</v>
      </c>
      <c r="K32" s="83">
        <f t="shared" si="2"/>
        <v>9.9890652244584335E-2</v>
      </c>
      <c r="L32" s="84">
        <f t="shared" si="2"/>
        <v>7.014528789430062E-2</v>
      </c>
      <c r="M32" s="84">
        <f t="shared" ref="M32" si="3">M16/M13</f>
        <v>0.18561256162132556</v>
      </c>
      <c r="N32" s="80"/>
      <c r="O32" s="80"/>
    </row>
    <row r="33" spans="1:15" x14ac:dyDescent="0.15">
      <c r="A33" s="40" t="s">
        <v>86</v>
      </c>
      <c r="B33" s="83">
        <f>B19/B13</f>
        <v>0.85310032333985875</v>
      </c>
      <c r="C33" s="83">
        <f t="shared" ref="C33:L33" si="4">C19/C13</f>
        <v>0.84945332211942814</v>
      </c>
      <c r="D33" s="83">
        <f t="shared" si="4"/>
        <v>0.86986103347917432</v>
      </c>
      <c r="E33" s="83">
        <f t="shared" si="4"/>
        <v>0.8387969255524933</v>
      </c>
      <c r="F33" s="83">
        <f t="shared" si="4"/>
        <v>0.78481957766768562</v>
      </c>
      <c r="G33" s="83">
        <f t="shared" si="4"/>
        <v>0.76576835411519084</v>
      </c>
      <c r="H33" s="83">
        <f t="shared" si="4"/>
        <v>0.9527042190305206</v>
      </c>
      <c r="I33" s="83">
        <f t="shared" si="4"/>
        <v>0.92279201538701461</v>
      </c>
      <c r="J33" s="83">
        <f t="shared" si="4"/>
        <v>0.84226350263073124</v>
      </c>
      <c r="K33" s="83">
        <f t="shared" si="4"/>
        <v>0.90009949660627908</v>
      </c>
      <c r="L33" s="84">
        <f t="shared" si="4"/>
        <v>0.92985471210569937</v>
      </c>
      <c r="M33" s="84">
        <f t="shared" ref="M33" si="5">M19/M13</f>
        <v>0.81438743837867444</v>
      </c>
      <c r="N33" s="80"/>
      <c r="O33" s="80"/>
    </row>
    <row r="34" spans="1:15" x14ac:dyDescent="0.15">
      <c r="A34" s="40" t="s">
        <v>87</v>
      </c>
      <c r="B34" s="83">
        <f>B20/B19</f>
        <v>0.30253065013085123</v>
      </c>
      <c r="C34" s="83">
        <f t="shared" ref="C34:L34" si="6">C20/C19</f>
        <v>0.29342684268426844</v>
      </c>
      <c r="D34" s="83">
        <f t="shared" si="6"/>
        <v>0.32872083490283838</v>
      </c>
      <c r="E34" s="83">
        <f t="shared" si="6"/>
        <v>0.36578571428571427</v>
      </c>
      <c r="F34" s="83">
        <f t="shared" si="6"/>
        <v>0.31447054741625347</v>
      </c>
      <c r="G34" s="83">
        <f t="shared" si="6"/>
        <v>0.28796898449224612</v>
      </c>
      <c r="H34" s="83">
        <f t="shared" si="6"/>
        <v>0.26826060498989068</v>
      </c>
      <c r="I34" s="83">
        <f t="shared" si="6"/>
        <v>0.28233836100666132</v>
      </c>
      <c r="J34" s="83">
        <f t="shared" si="6"/>
        <v>0.27221089013541844</v>
      </c>
      <c r="K34" s="83">
        <f t="shared" si="6"/>
        <v>0.29174783845901281</v>
      </c>
      <c r="L34" s="84">
        <f t="shared" si="6"/>
        <v>0.30862902908676221</v>
      </c>
      <c r="M34" s="84">
        <f t="shared" ref="M34" si="7">M20/M19</f>
        <v>0.37279167787642364</v>
      </c>
      <c r="N34" s="80"/>
      <c r="O34" s="80"/>
    </row>
    <row r="35" spans="1:15" ht="14.25" thickBot="1" x14ac:dyDescent="0.2">
      <c r="A35" s="42" t="s">
        <v>88</v>
      </c>
      <c r="B35" s="85">
        <f>B30/B13</f>
        <v>0.37574511140927785</v>
      </c>
      <c r="C35" s="85">
        <f t="shared" ref="C35:L35" si="8">C30/C13</f>
        <v>0.37669376693766937</v>
      </c>
      <c r="D35" s="85">
        <f t="shared" si="8"/>
        <v>0.32769886089856021</v>
      </c>
      <c r="E35" s="85">
        <f t="shared" si="8"/>
        <v>0.31384699659345738</v>
      </c>
      <c r="F35" s="85">
        <f t="shared" si="8"/>
        <v>0.33685569726994835</v>
      </c>
      <c r="G35" s="85">
        <f t="shared" si="8"/>
        <v>0.37113332950257616</v>
      </c>
      <c r="H35" s="85">
        <f t="shared" si="8"/>
        <v>0.44746783363255538</v>
      </c>
      <c r="I35" s="85">
        <f t="shared" si="8"/>
        <v>0.44359827415917241</v>
      </c>
      <c r="J35" s="85">
        <f t="shared" si="8"/>
        <v>0.38321581540737559</v>
      </c>
      <c r="K35" s="85">
        <f t="shared" si="8"/>
        <v>0.40361143127345805</v>
      </c>
      <c r="L35" s="86">
        <f t="shared" si="8"/>
        <v>0.41472868217054265</v>
      </c>
      <c r="M35" s="86">
        <f t="shared" ref="M35" si="9">M30/M13</f>
        <v>0.22158115756801169</v>
      </c>
      <c r="N35" s="91"/>
      <c r="O35" s="91"/>
    </row>
  </sheetData>
  <phoneticPr fontId="1"/>
  <pageMargins left="0.70866141732283472" right="0.70866141732283472" top="0.74803149606299213" bottom="0.74803149606299213" header="0.31496062992125984" footer="0.31496062992125984"/>
  <pageSetup paperSize="9" scale="88"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L26" sqref="L26"/>
    </sheetView>
  </sheetViews>
  <sheetFormatPr defaultRowHeight="13.5" x14ac:dyDescent="0.15"/>
  <cols>
    <col min="1" max="1" width="22.5" bestFit="1" customWidth="1"/>
  </cols>
  <sheetData>
    <row r="1" spans="1:13" x14ac:dyDescent="0.15">
      <c r="B1" s="1" t="s">
        <v>122</v>
      </c>
      <c r="C1" s="1"/>
      <c r="D1" s="1"/>
    </row>
    <row r="2" spans="1:13" x14ac:dyDescent="0.15">
      <c r="A2" s="1" t="s">
        <v>144</v>
      </c>
      <c r="B2" s="1" t="s">
        <v>120</v>
      </c>
      <c r="C2" s="1"/>
      <c r="D2" s="1" t="s">
        <v>119</v>
      </c>
    </row>
    <row r="3" spans="1:13" x14ac:dyDescent="0.15">
      <c r="A3" s="1"/>
      <c r="B3" s="1"/>
      <c r="C3" s="1"/>
      <c r="D3" s="1"/>
    </row>
    <row r="4" spans="1:13" ht="14.25" thickBot="1" x14ac:dyDescent="0.2"/>
    <row r="5" spans="1:13" x14ac:dyDescent="0.15">
      <c r="A5" s="25"/>
      <c r="B5" s="59" t="s">
        <v>56</v>
      </c>
      <c r="C5" s="59" t="s">
        <v>46</v>
      </c>
      <c r="D5" s="59" t="s">
        <v>57</v>
      </c>
      <c r="E5" s="59" t="s">
        <v>48</v>
      </c>
      <c r="F5" s="59" t="s">
        <v>51</v>
      </c>
      <c r="G5" s="59" t="s">
        <v>47</v>
      </c>
      <c r="H5" s="59" t="s">
        <v>58</v>
      </c>
      <c r="I5" s="59" t="s">
        <v>52</v>
      </c>
      <c r="J5" s="59" t="s">
        <v>49</v>
      </c>
      <c r="K5" s="60" t="s">
        <v>50</v>
      </c>
      <c r="L5" s="72"/>
      <c r="M5" s="73" t="s">
        <v>124</v>
      </c>
    </row>
    <row r="6" spans="1:13" x14ac:dyDescent="0.15">
      <c r="A6" s="19" t="s">
        <v>60</v>
      </c>
      <c r="B6" s="21">
        <v>147920</v>
      </c>
      <c r="C6" s="21">
        <v>134043</v>
      </c>
      <c r="D6" s="21">
        <v>153790</v>
      </c>
      <c r="E6" s="21">
        <v>157937</v>
      </c>
      <c r="F6" s="21">
        <v>171117</v>
      </c>
      <c r="G6" s="21">
        <v>116481</v>
      </c>
      <c r="H6" s="21">
        <v>144789</v>
      </c>
      <c r="I6" s="21">
        <v>101076</v>
      </c>
      <c r="J6" s="21">
        <v>142376</v>
      </c>
      <c r="K6" s="22">
        <v>105717</v>
      </c>
      <c r="L6" s="21"/>
      <c r="M6" s="16"/>
    </row>
    <row r="7" spans="1:13" x14ac:dyDescent="0.15">
      <c r="A7" s="19" t="s">
        <v>61</v>
      </c>
      <c r="B7" s="21">
        <v>6369</v>
      </c>
      <c r="C7" s="21">
        <v>7499</v>
      </c>
      <c r="D7" s="21">
        <v>6800</v>
      </c>
      <c r="E7" s="21">
        <v>3988</v>
      </c>
      <c r="F7" s="21">
        <v>6455</v>
      </c>
      <c r="G7" s="21">
        <v>5276</v>
      </c>
      <c r="H7" s="21">
        <v>6054</v>
      </c>
      <c r="I7" s="21">
        <v>3951</v>
      </c>
      <c r="J7" s="21">
        <v>6839</v>
      </c>
      <c r="K7" s="22">
        <v>4299</v>
      </c>
      <c r="L7" s="21"/>
      <c r="M7" s="16"/>
    </row>
    <row r="8" spans="1:13" x14ac:dyDescent="0.15">
      <c r="A8" s="19" t="s">
        <v>168</v>
      </c>
      <c r="B8" s="21"/>
      <c r="C8" s="21">
        <v>4.8</v>
      </c>
      <c r="D8" s="21">
        <v>6</v>
      </c>
      <c r="E8" s="21">
        <v>8</v>
      </c>
      <c r="F8" s="21">
        <v>5</v>
      </c>
      <c r="G8" s="21"/>
      <c r="H8" s="21">
        <v>1</v>
      </c>
      <c r="I8" s="21">
        <v>19</v>
      </c>
      <c r="J8" s="21">
        <v>14</v>
      </c>
      <c r="K8" s="22">
        <v>17</v>
      </c>
      <c r="L8" s="21"/>
      <c r="M8" s="16"/>
    </row>
    <row r="9" spans="1:13" x14ac:dyDescent="0.15">
      <c r="A9" s="19" t="s">
        <v>169</v>
      </c>
      <c r="B9" s="21"/>
      <c r="C9" s="21">
        <v>33</v>
      </c>
      <c r="D9" s="21">
        <f t="shared" ref="D9" si="0">D10-D8</f>
        <v>45.6</v>
      </c>
      <c r="E9" s="21">
        <f t="shared" ref="E9" si="1">E10-E8</f>
        <v>76</v>
      </c>
      <c r="F9" s="21">
        <f t="shared" ref="F9" si="2">F10-F8</f>
        <v>34</v>
      </c>
      <c r="G9" s="21">
        <f t="shared" ref="G9" si="3">G10-G8</f>
        <v>45</v>
      </c>
      <c r="H9" s="21">
        <f t="shared" ref="H9" si="4">H10-H8</f>
        <v>24</v>
      </c>
      <c r="I9" s="21">
        <f t="shared" ref="I9" si="5">I10-I8</f>
        <v>33</v>
      </c>
      <c r="J9" s="21">
        <f t="shared" ref="J9" si="6">J10-J8</f>
        <v>32</v>
      </c>
      <c r="K9" s="21">
        <f t="shared" ref="K9" si="7">K10-K8</f>
        <v>43</v>
      </c>
      <c r="L9" s="21"/>
      <c r="M9" s="16"/>
    </row>
    <row r="10" spans="1:13" x14ac:dyDescent="0.15">
      <c r="A10" s="19" t="s">
        <v>62</v>
      </c>
      <c r="B10" s="21">
        <v>45</v>
      </c>
      <c r="C10" s="21">
        <v>38</v>
      </c>
      <c r="D10" s="21">
        <v>51.6</v>
      </c>
      <c r="E10" s="21">
        <v>84</v>
      </c>
      <c r="F10" s="21">
        <v>39</v>
      </c>
      <c r="G10" s="21">
        <v>45</v>
      </c>
      <c r="H10" s="21">
        <v>25</v>
      </c>
      <c r="I10" s="21">
        <v>52</v>
      </c>
      <c r="J10" s="21">
        <v>46</v>
      </c>
      <c r="K10" s="22">
        <v>60</v>
      </c>
      <c r="L10" s="21"/>
      <c r="M10" s="16"/>
    </row>
    <row r="11" spans="1:13" x14ac:dyDescent="0.15">
      <c r="A11" s="19" t="s">
        <v>63</v>
      </c>
      <c r="B11" s="21">
        <v>7.1</v>
      </c>
      <c r="C11" s="21">
        <v>6.6</v>
      </c>
      <c r="D11" s="21">
        <v>8.3000000000000007</v>
      </c>
      <c r="E11" s="21">
        <v>10.8</v>
      </c>
      <c r="F11" s="21">
        <v>7.6</v>
      </c>
      <c r="G11" s="21">
        <v>7.2</v>
      </c>
      <c r="H11" s="21">
        <v>5.2</v>
      </c>
      <c r="I11" s="21">
        <v>6.4</v>
      </c>
      <c r="J11" s="21">
        <v>7.4</v>
      </c>
      <c r="K11" s="22">
        <v>7.5</v>
      </c>
      <c r="L11" s="21"/>
      <c r="M11" s="16"/>
    </row>
    <row r="12" spans="1:13" ht="14.25" thickBot="1" x14ac:dyDescent="0.2">
      <c r="A12" s="19" t="s">
        <v>170</v>
      </c>
      <c r="B12" s="21"/>
      <c r="C12" s="21">
        <v>775</v>
      </c>
      <c r="D12" s="21">
        <v>670</v>
      </c>
      <c r="E12" s="21">
        <v>430</v>
      </c>
      <c r="F12" s="21">
        <v>460</v>
      </c>
      <c r="G12" s="21">
        <v>475</v>
      </c>
      <c r="H12" s="21">
        <v>425</v>
      </c>
      <c r="I12" s="21">
        <v>400</v>
      </c>
      <c r="J12" s="21">
        <v>370</v>
      </c>
      <c r="K12" s="22">
        <v>360</v>
      </c>
      <c r="L12" s="23"/>
      <c r="M12" s="16"/>
    </row>
    <row r="13" spans="1:13" x14ac:dyDescent="0.15">
      <c r="A13" s="19" t="s">
        <v>65</v>
      </c>
      <c r="B13" s="21">
        <v>4239</v>
      </c>
      <c r="C13" s="21">
        <v>3970</v>
      </c>
      <c r="D13" s="21">
        <v>5389</v>
      </c>
      <c r="E13" s="21">
        <v>6093</v>
      </c>
      <c r="F13" s="21">
        <v>5414</v>
      </c>
      <c r="G13" s="21">
        <v>4484</v>
      </c>
      <c r="H13" s="21">
        <v>2363</v>
      </c>
      <c r="I13" s="21">
        <v>3329</v>
      </c>
      <c r="J13" s="21">
        <v>4666</v>
      </c>
      <c r="K13" s="22">
        <v>3787</v>
      </c>
      <c r="L13" s="97"/>
      <c r="M13" s="16"/>
    </row>
    <row r="14" spans="1:13" ht="14.25" thickBot="1" x14ac:dyDescent="0.2">
      <c r="A14" s="20" t="s">
        <v>66</v>
      </c>
      <c r="B14" s="23">
        <v>3617</v>
      </c>
      <c r="C14" s="23">
        <v>3372</v>
      </c>
      <c r="D14" s="23">
        <v>4688</v>
      </c>
      <c r="E14" s="23">
        <v>5111</v>
      </c>
      <c r="F14" s="23">
        <v>4249</v>
      </c>
      <c r="G14" s="23">
        <v>3443</v>
      </c>
      <c r="H14" s="23">
        <v>2251</v>
      </c>
      <c r="I14" s="23">
        <v>3072</v>
      </c>
      <c r="J14" s="23">
        <v>4199</v>
      </c>
      <c r="K14" s="24">
        <v>3521</v>
      </c>
      <c r="L14" s="39"/>
      <c r="M14" s="18"/>
    </row>
    <row r="15" spans="1:13" s="53" customFormat="1" x14ac:dyDescent="0.15">
      <c r="A15" s="50" t="s">
        <v>68</v>
      </c>
      <c r="B15" s="51">
        <v>150704</v>
      </c>
      <c r="C15" s="51">
        <v>134043</v>
      </c>
      <c r="D15" s="51">
        <v>153790</v>
      </c>
      <c r="E15" s="51">
        <v>159469</v>
      </c>
      <c r="F15" s="51">
        <v>171117</v>
      </c>
      <c r="G15" s="51">
        <v>116481</v>
      </c>
      <c r="H15" s="51">
        <v>148447</v>
      </c>
      <c r="I15" s="51">
        <v>101076</v>
      </c>
      <c r="J15" s="51">
        <v>142376</v>
      </c>
      <c r="K15" s="52">
        <v>105717</v>
      </c>
      <c r="L15" s="104"/>
      <c r="M15" s="67"/>
    </row>
    <row r="16" spans="1:13" x14ac:dyDescent="0.15">
      <c r="A16" s="28" t="s">
        <v>69</v>
      </c>
      <c r="B16" s="35">
        <v>128943</v>
      </c>
      <c r="C16" s="35">
        <v>118186</v>
      </c>
      <c r="D16" s="35">
        <v>142095</v>
      </c>
      <c r="E16" s="35">
        <v>135618</v>
      </c>
      <c r="F16" s="35">
        <v>51515</v>
      </c>
      <c r="G16" s="35">
        <v>77438</v>
      </c>
      <c r="H16" s="35">
        <v>140643</v>
      </c>
      <c r="I16" s="35">
        <v>88004</v>
      </c>
      <c r="J16" s="35">
        <v>130785</v>
      </c>
      <c r="K16" s="36">
        <v>102602</v>
      </c>
      <c r="L16" s="98"/>
      <c r="M16" s="70"/>
    </row>
    <row r="17" spans="1:13" x14ac:dyDescent="0.15">
      <c r="A17" s="28" t="s">
        <v>70</v>
      </c>
      <c r="B17" s="96">
        <v>21784</v>
      </c>
      <c r="C17" s="96">
        <f>C15-C16</f>
        <v>15857</v>
      </c>
      <c r="D17" s="96">
        <f t="shared" ref="D17:K17" si="8">D15-D16</f>
        <v>11695</v>
      </c>
      <c r="E17" s="96">
        <v>23851</v>
      </c>
      <c r="F17" s="96">
        <f t="shared" si="8"/>
        <v>119602</v>
      </c>
      <c r="G17" s="96">
        <f t="shared" si="8"/>
        <v>39043</v>
      </c>
      <c r="H17" s="96">
        <v>7804</v>
      </c>
      <c r="I17" s="96">
        <f t="shared" si="8"/>
        <v>13072</v>
      </c>
      <c r="J17" s="96">
        <f t="shared" si="8"/>
        <v>11591</v>
      </c>
      <c r="K17" s="96">
        <f t="shared" si="8"/>
        <v>3115</v>
      </c>
      <c r="L17" s="99"/>
      <c r="M17" s="70"/>
    </row>
    <row r="18" spans="1:13" s="53" customFormat="1" x14ac:dyDescent="0.15">
      <c r="A18" s="55" t="s">
        <v>89</v>
      </c>
      <c r="B18" s="56">
        <f>B19+B20</f>
        <v>30405</v>
      </c>
      <c r="C18" s="56">
        <f>C19+C20</f>
        <v>30220</v>
      </c>
      <c r="D18" s="56">
        <f t="shared" ref="D18:K18" si="9">D19+D20</f>
        <v>28101</v>
      </c>
      <c r="E18" s="56">
        <f t="shared" si="9"/>
        <v>25792</v>
      </c>
      <c r="F18" s="56">
        <f t="shared" si="9"/>
        <v>18707</v>
      </c>
      <c r="G18" s="56">
        <f t="shared" si="9"/>
        <v>27151</v>
      </c>
      <c r="H18" s="56">
        <f t="shared" si="9"/>
        <v>23006</v>
      </c>
      <c r="I18" s="56">
        <f t="shared" si="9"/>
        <v>17916</v>
      </c>
      <c r="J18" s="56">
        <f t="shared" si="9"/>
        <v>19852</v>
      </c>
      <c r="K18" s="56">
        <f t="shared" si="9"/>
        <v>10697</v>
      </c>
      <c r="L18" s="99"/>
      <c r="M18" s="92"/>
    </row>
    <row r="19" spans="1:13" x14ac:dyDescent="0.15">
      <c r="A19" s="32" t="s">
        <v>71</v>
      </c>
      <c r="B19" s="37">
        <v>25079</v>
      </c>
      <c r="C19" s="37">
        <v>24663</v>
      </c>
      <c r="D19" s="37">
        <v>23943</v>
      </c>
      <c r="E19" s="37">
        <v>23081</v>
      </c>
      <c r="F19" s="37">
        <v>16749</v>
      </c>
      <c r="G19" s="37">
        <v>25193</v>
      </c>
      <c r="H19" s="37">
        <v>15947</v>
      </c>
      <c r="I19" s="37">
        <v>14386</v>
      </c>
      <c r="J19" s="37">
        <v>17059</v>
      </c>
      <c r="K19" s="38">
        <v>8191</v>
      </c>
      <c r="L19" s="100"/>
      <c r="M19" s="93"/>
    </row>
    <row r="20" spans="1:13" x14ac:dyDescent="0.15">
      <c r="A20" s="32" t="s">
        <v>72</v>
      </c>
      <c r="B20" s="37">
        <v>5326</v>
      </c>
      <c r="C20" s="37">
        <v>5557</v>
      </c>
      <c r="D20" s="37">
        <v>4158</v>
      </c>
      <c r="E20" s="37">
        <v>2711</v>
      </c>
      <c r="F20" s="37">
        <v>1958</v>
      </c>
      <c r="G20" s="37">
        <v>1958</v>
      </c>
      <c r="H20" s="37">
        <v>7059</v>
      </c>
      <c r="I20" s="37">
        <v>3530</v>
      </c>
      <c r="J20" s="37">
        <v>2793</v>
      </c>
      <c r="K20" s="38">
        <v>2506</v>
      </c>
      <c r="L20" s="101"/>
      <c r="M20" s="93"/>
    </row>
    <row r="21" spans="1:13" s="53" customFormat="1" x14ac:dyDescent="0.15">
      <c r="A21" s="57" t="s">
        <v>73</v>
      </c>
      <c r="B21" s="58">
        <f>B15-B18</f>
        <v>120299</v>
      </c>
      <c r="C21" s="58">
        <f>C15-C18</f>
        <v>103823</v>
      </c>
      <c r="D21" s="58">
        <f t="shared" ref="D21:K21" si="10">D15-D18</f>
        <v>125689</v>
      </c>
      <c r="E21" s="58">
        <f t="shared" si="10"/>
        <v>133677</v>
      </c>
      <c r="F21" s="58">
        <f t="shared" si="10"/>
        <v>152410</v>
      </c>
      <c r="G21" s="58">
        <f t="shared" si="10"/>
        <v>89330</v>
      </c>
      <c r="H21" s="58">
        <f>H15-H18</f>
        <v>125441</v>
      </c>
      <c r="I21" s="58">
        <f t="shared" si="10"/>
        <v>83160</v>
      </c>
      <c r="J21" s="58">
        <f t="shared" si="10"/>
        <v>122524</v>
      </c>
      <c r="K21" s="58">
        <f t="shared" si="10"/>
        <v>95020</v>
      </c>
      <c r="L21" s="101"/>
      <c r="M21" s="77"/>
    </row>
    <row r="22" spans="1:13" s="1" customFormat="1" x14ac:dyDescent="0.15">
      <c r="A22" s="31" t="s">
        <v>74</v>
      </c>
      <c r="B22" s="44">
        <v>76011</v>
      </c>
      <c r="C22" s="44">
        <v>67950</v>
      </c>
      <c r="D22" s="44">
        <v>72540</v>
      </c>
      <c r="E22" s="44">
        <v>83517</v>
      </c>
      <c r="F22" s="44">
        <v>78681</v>
      </c>
      <c r="G22" s="44">
        <v>56654</v>
      </c>
      <c r="H22" s="44">
        <v>82871</v>
      </c>
      <c r="I22" s="44">
        <v>54073</v>
      </c>
      <c r="J22" s="44">
        <v>70098</v>
      </c>
      <c r="K22" s="54">
        <v>59276</v>
      </c>
      <c r="L22" s="99"/>
      <c r="M22" s="94"/>
    </row>
    <row r="23" spans="1:13" s="1" customFormat="1" x14ac:dyDescent="0.15">
      <c r="A23" s="95" t="s">
        <v>76</v>
      </c>
      <c r="B23" s="44">
        <v>5243</v>
      </c>
      <c r="C23" s="44">
        <v>4626</v>
      </c>
      <c r="D23" s="44">
        <v>6447</v>
      </c>
      <c r="E23" s="44">
        <v>4389</v>
      </c>
      <c r="F23" s="44">
        <v>3472</v>
      </c>
      <c r="G23" s="44">
        <v>2348</v>
      </c>
      <c r="H23" s="44">
        <v>6859</v>
      </c>
      <c r="I23" s="44">
        <v>3230</v>
      </c>
      <c r="J23" s="44">
        <v>7037</v>
      </c>
      <c r="K23" s="54">
        <v>3852</v>
      </c>
      <c r="L23" s="99"/>
      <c r="M23" s="94"/>
    </row>
    <row r="24" spans="1:13" s="1" customFormat="1" x14ac:dyDescent="0.15">
      <c r="A24" s="45" t="s">
        <v>77</v>
      </c>
      <c r="B24" s="44">
        <v>29148</v>
      </c>
      <c r="C24" s="44">
        <v>25981</v>
      </c>
      <c r="D24" s="44">
        <v>29973</v>
      </c>
      <c r="E24" s="44">
        <v>23222</v>
      </c>
      <c r="F24" s="44">
        <v>20799</v>
      </c>
      <c r="G24" s="44">
        <v>20799</v>
      </c>
      <c r="H24" s="44">
        <v>27875</v>
      </c>
      <c r="I24" s="44">
        <v>19190</v>
      </c>
      <c r="J24" s="44">
        <v>25509</v>
      </c>
      <c r="K24" s="54">
        <v>22248</v>
      </c>
      <c r="L24" s="99"/>
      <c r="M24" s="94"/>
    </row>
    <row r="25" spans="1:13" s="53" customFormat="1" ht="14.25" thickBot="1" x14ac:dyDescent="0.2">
      <c r="A25" s="57" t="s">
        <v>78</v>
      </c>
      <c r="B25" s="58">
        <f>B21-B22-B23-B24</f>
        <v>9897</v>
      </c>
      <c r="C25" s="58">
        <f>C21-C22-C23-C24</f>
        <v>5266</v>
      </c>
      <c r="D25" s="58">
        <f t="shared" ref="D25:K25" si="11">D21-D22-D23-D24</f>
        <v>16729</v>
      </c>
      <c r="E25" s="58">
        <f t="shared" si="11"/>
        <v>22549</v>
      </c>
      <c r="F25" s="58">
        <f t="shared" si="11"/>
        <v>49458</v>
      </c>
      <c r="G25" s="58">
        <f t="shared" si="11"/>
        <v>9529</v>
      </c>
      <c r="H25" s="58">
        <f t="shared" si="11"/>
        <v>7836</v>
      </c>
      <c r="I25" s="58">
        <f t="shared" si="11"/>
        <v>6667</v>
      </c>
      <c r="J25" s="58">
        <f t="shared" si="11"/>
        <v>19880</v>
      </c>
      <c r="K25" s="58">
        <f t="shared" si="11"/>
        <v>9644</v>
      </c>
      <c r="L25" s="99"/>
      <c r="M25" s="77"/>
    </row>
    <row r="26" spans="1:13" x14ac:dyDescent="0.15">
      <c r="A26" s="43" t="s">
        <v>90</v>
      </c>
      <c r="B26" s="46">
        <f t="shared" ref="B26:K26" si="12">B17/B15</f>
        <v>0.14454825353009873</v>
      </c>
      <c r="C26" s="46">
        <f t="shared" si="12"/>
        <v>0.11829785964205516</v>
      </c>
      <c r="D26" s="46">
        <f t="shared" si="12"/>
        <v>7.6045256518629298E-2</v>
      </c>
      <c r="E26" s="46">
        <f t="shared" si="12"/>
        <v>0.14956511923947602</v>
      </c>
      <c r="F26" s="46">
        <f t="shared" si="12"/>
        <v>0.69894867254568516</v>
      </c>
      <c r="G26" s="46">
        <f t="shared" si="12"/>
        <v>0.33518771301757366</v>
      </c>
      <c r="H26" s="46">
        <f t="shared" si="12"/>
        <v>5.2570951248593775E-2</v>
      </c>
      <c r="I26" s="46">
        <f t="shared" si="12"/>
        <v>0.12932842613478968</v>
      </c>
      <c r="J26" s="46">
        <f t="shared" si="12"/>
        <v>8.1411192897679382E-2</v>
      </c>
      <c r="K26" s="46">
        <f t="shared" si="12"/>
        <v>2.9465459670630079E-2</v>
      </c>
      <c r="L26" s="101"/>
      <c r="M26" s="80"/>
    </row>
    <row r="27" spans="1:13" x14ac:dyDescent="0.15">
      <c r="A27" s="40" t="s">
        <v>89</v>
      </c>
      <c r="B27" s="47">
        <f t="shared" ref="B27:K27" si="13">B18/B15</f>
        <v>0.20175310542520439</v>
      </c>
      <c r="C27" s="47">
        <f t="shared" si="13"/>
        <v>0.22545004215065315</v>
      </c>
      <c r="D27" s="47">
        <f t="shared" si="13"/>
        <v>0.1827231939657975</v>
      </c>
      <c r="E27" s="47">
        <f t="shared" si="13"/>
        <v>0.16173676388514382</v>
      </c>
      <c r="F27" s="47">
        <f t="shared" si="13"/>
        <v>0.10932286096647323</v>
      </c>
      <c r="G27" s="47">
        <f t="shared" si="13"/>
        <v>0.23309380929078563</v>
      </c>
      <c r="H27" s="47">
        <f t="shared" si="13"/>
        <v>0.15497787088994724</v>
      </c>
      <c r="I27" s="47">
        <f t="shared" si="13"/>
        <v>0.17725276029918083</v>
      </c>
      <c r="J27" s="47">
        <f t="shared" si="13"/>
        <v>0.13943361240658539</v>
      </c>
      <c r="K27" s="47">
        <f t="shared" si="13"/>
        <v>0.10118523983843658</v>
      </c>
      <c r="L27" s="100"/>
      <c r="M27" s="80"/>
    </row>
    <row r="28" spans="1:13" x14ac:dyDescent="0.15">
      <c r="A28" s="40" t="s">
        <v>86</v>
      </c>
      <c r="B28" s="47">
        <f t="shared" ref="B28:K28" si="14">B21/B15</f>
        <v>0.79824689457479558</v>
      </c>
      <c r="C28" s="47">
        <f t="shared" si="14"/>
        <v>0.77454995784934688</v>
      </c>
      <c r="D28" s="47">
        <f t="shared" si="14"/>
        <v>0.8172768060342025</v>
      </c>
      <c r="E28" s="47">
        <f t="shared" si="14"/>
        <v>0.8382632361148562</v>
      </c>
      <c r="F28" s="47">
        <f t="shared" si="14"/>
        <v>0.89067713903352674</v>
      </c>
      <c r="G28" s="47">
        <f t="shared" si="14"/>
        <v>0.7669061907092144</v>
      </c>
      <c r="H28" s="47">
        <f t="shared" si="14"/>
        <v>0.8450221291100527</v>
      </c>
      <c r="I28" s="47">
        <f t="shared" si="14"/>
        <v>0.8227472397008192</v>
      </c>
      <c r="J28" s="47">
        <f t="shared" si="14"/>
        <v>0.86056638759341464</v>
      </c>
      <c r="K28" s="47">
        <f t="shared" si="14"/>
        <v>0.89881476016156336</v>
      </c>
      <c r="L28" s="102"/>
      <c r="M28" s="80"/>
    </row>
    <row r="29" spans="1:13" x14ac:dyDescent="0.15">
      <c r="A29" s="40" t="s">
        <v>87</v>
      </c>
      <c r="B29" s="47">
        <f t="shared" ref="B29:K29" si="15">B22/B21</f>
        <v>0.63185063882492787</v>
      </c>
      <c r="C29" s="47">
        <f t="shared" si="15"/>
        <v>0.65447925796788764</v>
      </c>
      <c r="D29" s="47">
        <f t="shared" si="15"/>
        <v>0.57713881087445995</v>
      </c>
      <c r="E29" s="47">
        <f t="shared" si="15"/>
        <v>0.62476716263829979</v>
      </c>
      <c r="F29" s="47">
        <f t="shared" si="15"/>
        <v>0.51624565317236404</v>
      </c>
      <c r="G29" s="47">
        <f t="shared" si="15"/>
        <v>0.63421023172506441</v>
      </c>
      <c r="H29" s="47">
        <f t="shared" si="15"/>
        <v>0.6606372717054233</v>
      </c>
      <c r="I29" s="47">
        <f t="shared" si="15"/>
        <v>0.65022847522847527</v>
      </c>
      <c r="J29" s="47">
        <f t="shared" si="15"/>
        <v>0.57211648330123077</v>
      </c>
      <c r="K29" s="47">
        <f t="shared" si="15"/>
        <v>0.62382656282887816</v>
      </c>
      <c r="L29" s="98"/>
      <c r="M29" s="80"/>
    </row>
    <row r="30" spans="1:13" ht="14.25" thickBot="1" x14ac:dyDescent="0.2">
      <c r="A30" s="42" t="s">
        <v>88</v>
      </c>
      <c r="B30" s="48">
        <f>B25/B15</f>
        <v>6.5671780443783842E-2</v>
      </c>
      <c r="C30" s="48">
        <f t="shared" ref="C30:K30" si="16">C25/C15</f>
        <v>3.9285900793029099E-2</v>
      </c>
      <c r="D30" s="48">
        <f t="shared" si="16"/>
        <v>0.10877820404447623</v>
      </c>
      <c r="E30" s="48">
        <f t="shared" si="16"/>
        <v>0.14140052298565867</v>
      </c>
      <c r="F30" s="48">
        <f t="shared" si="16"/>
        <v>0.28903031259313805</v>
      </c>
      <c r="G30" s="48">
        <f t="shared" si="16"/>
        <v>8.1807333384843875E-2</v>
      </c>
      <c r="H30" s="48">
        <f t="shared" si="16"/>
        <v>5.2786516399792517E-2</v>
      </c>
      <c r="I30" s="48">
        <f t="shared" si="16"/>
        <v>6.5960267521468996E-2</v>
      </c>
      <c r="J30" s="48">
        <f t="shared" si="16"/>
        <v>0.1396302747654099</v>
      </c>
      <c r="K30" s="48">
        <f t="shared" si="16"/>
        <v>9.1224684771607209E-2</v>
      </c>
      <c r="L30" s="103"/>
      <c r="M30" s="91"/>
    </row>
  </sheetData>
  <phoneticPr fontId="1"/>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F39" sqref="F39"/>
    </sheetView>
  </sheetViews>
  <sheetFormatPr defaultRowHeight="13.5" x14ac:dyDescent="0.15"/>
  <cols>
    <col min="7" max="7" width="11" bestFit="1" customWidth="1"/>
    <col min="8" max="8" width="10.625" customWidth="1"/>
  </cols>
  <sheetData>
    <row r="1" spans="1:1" x14ac:dyDescent="0.15">
      <c r="A1" s="1" t="s">
        <v>110</v>
      </c>
    </row>
    <row r="3" spans="1:1" x14ac:dyDescent="0.15">
      <c r="A3" s="1" t="s">
        <v>14</v>
      </c>
    </row>
    <row r="4" spans="1:1" x14ac:dyDescent="0.15">
      <c r="A4" s="1" t="s">
        <v>167</v>
      </c>
    </row>
    <row r="5" spans="1:1" x14ac:dyDescent="0.15">
      <c r="A5" s="1" t="s">
        <v>139</v>
      </c>
    </row>
    <row r="6" spans="1:1" x14ac:dyDescent="0.15">
      <c r="A6" s="1" t="s">
        <v>140</v>
      </c>
    </row>
    <row r="7" spans="1:1" x14ac:dyDescent="0.15">
      <c r="A7" s="1"/>
    </row>
    <row r="8" spans="1:1" x14ac:dyDescent="0.15">
      <c r="A8" s="1" t="s">
        <v>157</v>
      </c>
    </row>
    <row r="9" spans="1:1" x14ac:dyDescent="0.15">
      <c r="A9" s="49" t="s">
        <v>131</v>
      </c>
    </row>
    <row r="10" spans="1:1" s="49" customFormat="1" x14ac:dyDescent="0.15">
      <c r="A10" s="49" t="s">
        <v>138</v>
      </c>
    </row>
    <row r="11" spans="1:1" s="49" customFormat="1" x14ac:dyDescent="0.15">
      <c r="A11" s="49" t="s">
        <v>133</v>
      </c>
    </row>
    <row r="12" spans="1:1" s="49" customFormat="1" x14ac:dyDescent="0.15">
      <c r="A12" s="49" t="s">
        <v>134</v>
      </c>
    </row>
    <row r="13" spans="1:1" s="49" customFormat="1" x14ac:dyDescent="0.15">
      <c r="A13" s="49" t="s">
        <v>132</v>
      </c>
    </row>
    <row r="14" spans="1:1" s="49" customFormat="1" x14ac:dyDescent="0.15">
      <c r="A14" s="49" t="s">
        <v>135</v>
      </c>
    </row>
    <row r="15" spans="1:1" s="49" customFormat="1" x14ac:dyDescent="0.15">
      <c r="A15" s="49" t="s">
        <v>136</v>
      </c>
    </row>
    <row r="16" spans="1:1" s="49" customFormat="1" x14ac:dyDescent="0.15">
      <c r="A16" s="49" t="s">
        <v>137</v>
      </c>
    </row>
    <row r="17" spans="1:3" s="49" customFormat="1" x14ac:dyDescent="0.15">
      <c r="A17" s="49" t="s">
        <v>165</v>
      </c>
    </row>
    <row r="18" spans="1:3" s="49" customFormat="1" x14ac:dyDescent="0.15"/>
    <row r="19" spans="1:3" x14ac:dyDescent="0.15">
      <c r="A19" s="1" t="s">
        <v>158</v>
      </c>
    </row>
    <row r="20" spans="1:3" x14ac:dyDescent="0.15">
      <c r="A20" t="s">
        <v>117</v>
      </c>
    </row>
    <row r="21" spans="1:3" x14ac:dyDescent="0.15">
      <c r="A21" t="s">
        <v>118</v>
      </c>
    </row>
    <row r="22" spans="1:3" x14ac:dyDescent="0.15">
      <c r="A22" s="49" t="s">
        <v>142</v>
      </c>
    </row>
    <row r="23" spans="1:3" x14ac:dyDescent="0.15">
      <c r="A23" s="49" t="s">
        <v>143</v>
      </c>
      <c r="C23" t="s">
        <v>248</v>
      </c>
    </row>
    <row r="24" spans="1:3" x14ac:dyDescent="0.15">
      <c r="A24" s="49" t="s">
        <v>145</v>
      </c>
    </row>
    <row r="25" spans="1:3" x14ac:dyDescent="0.15">
      <c r="A25" s="49" t="s">
        <v>247</v>
      </c>
    </row>
    <row r="26" spans="1:3" s="1" customFormat="1" x14ac:dyDescent="0.15">
      <c r="A26" s="1" t="s">
        <v>159</v>
      </c>
    </row>
    <row r="27" spans="1:3" x14ac:dyDescent="0.15">
      <c r="A27" s="49" t="s">
        <v>141</v>
      </c>
    </row>
    <row r="29" spans="1:3" s="1" customFormat="1" x14ac:dyDescent="0.15">
      <c r="A29" s="1" t="s">
        <v>160</v>
      </c>
    </row>
    <row r="30" spans="1:3" x14ac:dyDescent="0.15">
      <c r="A30" t="s">
        <v>113</v>
      </c>
    </row>
    <row r="31" spans="1:3" x14ac:dyDescent="0.15">
      <c r="A31" t="s">
        <v>114</v>
      </c>
    </row>
    <row r="32" spans="1:3" x14ac:dyDescent="0.15">
      <c r="A32" t="s">
        <v>115</v>
      </c>
    </row>
    <row r="33" spans="1:8" x14ac:dyDescent="0.15">
      <c r="A33" t="s">
        <v>116</v>
      </c>
    </row>
    <row r="34" spans="1:8" x14ac:dyDescent="0.15">
      <c r="A34" t="s">
        <v>166</v>
      </c>
    </row>
    <row r="35" spans="1:8" ht="14.25" thickBot="1" x14ac:dyDescent="0.2">
      <c r="A35" t="s">
        <v>181</v>
      </c>
      <c r="B35" t="s">
        <v>190</v>
      </c>
    </row>
    <row r="36" spans="1:8" x14ac:dyDescent="0.15">
      <c r="A36" s="106"/>
      <c r="B36" s="26" t="s">
        <v>183</v>
      </c>
      <c r="C36" s="26" t="s">
        <v>184</v>
      </c>
      <c r="D36" s="26" t="s">
        <v>185</v>
      </c>
      <c r="E36" s="26" t="s">
        <v>186</v>
      </c>
      <c r="F36" s="26" t="s">
        <v>187</v>
      </c>
      <c r="G36" s="107" t="s">
        <v>188</v>
      </c>
      <c r="H36" s="27" t="s">
        <v>189</v>
      </c>
    </row>
    <row r="37" spans="1:8" x14ac:dyDescent="0.15">
      <c r="A37" s="108" t="s">
        <v>120</v>
      </c>
      <c r="B37" s="29">
        <v>12252</v>
      </c>
      <c r="C37" s="29">
        <v>8576</v>
      </c>
      <c r="D37" s="29">
        <v>3843</v>
      </c>
      <c r="E37" s="29">
        <v>2225</v>
      </c>
      <c r="F37" s="29">
        <v>2969</v>
      </c>
      <c r="G37" s="29">
        <v>4349</v>
      </c>
      <c r="H37" s="30">
        <v>5151</v>
      </c>
    </row>
    <row r="38" spans="1:8" ht="14.25" thickBot="1" x14ac:dyDescent="0.2">
      <c r="A38" s="109" t="s">
        <v>182</v>
      </c>
      <c r="B38" s="33" t="s">
        <v>191</v>
      </c>
      <c r="C38" s="33">
        <v>10102</v>
      </c>
      <c r="D38" s="33">
        <v>3659</v>
      </c>
      <c r="E38" s="33">
        <v>2299</v>
      </c>
      <c r="F38" s="33">
        <v>2931</v>
      </c>
      <c r="G38" s="33">
        <v>3911</v>
      </c>
      <c r="H38" s="34" t="s">
        <v>191</v>
      </c>
    </row>
    <row r="39" spans="1:8" x14ac:dyDescent="0.15">
      <c r="A39" t="s">
        <v>163</v>
      </c>
    </row>
    <row r="40" spans="1:8" x14ac:dyDescent="0.15">
      <c r="A40" t="s">
        <v>164</v>
      </c>
    </row>
    <row r="41" spans="1:8" x14ac:dyDescent="0.15">
      <c r="A41" t="s">
        <v>172</v>
      </c>
    </row>
    <row r="43" spans="1:8" x14ac:dyDescent="0.15">
      <c r="A43" s="1" t="s">
        <v>161</v>
      </c>
    </row>
    <row r="44" spans="1:8" x14ac:dyDescent="0.15">
      <c r="A44" t="s">
        <v>125</v>
      </c>
    </row>
    <row r="45" spans="1:8" x14ac:dyDescent="0.15">
      <c r="A45" t="s">
        <v>126</v>
      </c>
    </row>
    <row r="46" spans="1:8" x14ac:dyDescent="0.15">
      <c r="A46" t="s">
        <v>127</v>
      </c>
    </row>
    <row r="47" spans="1:8" x14ac:dyDescent="0.15">
      <c r="A47" t="s">
        <v>128</v>
      </c>
    </row>
    <row r="48" spans="1:8" x14ac:dyDescent="0.15">
      <c r="A48" t="s">
        <v>129</v>
      </c>
    </row>
    <row r="49" spans="1:1" x14ac:dyDescent="0.15">
      <c r="A49" t="s">
        <v>130</v>
      </c>
    </row>
  </sheetData>
  <phoneticPr fontId="1"/>
  <pageMargins left="0.70866141732283472" right="0.70866141732283472" top="0.74803149606299213" bottom="0.74803149606299213" header="0.31496062992125984" footer="0.31496062992125984"/>
  <pageSetup paperSize="9" scale="78"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7" workbookViewId="0">
      <selection activeCell="A27" sqref="A27"/>
    </sheetView>
  </sheetViews>
  <sheetFormatPr defaultRowHeight="13.5" x14ac:dyDescent="0.15"/>
  <sheetData>
    <row r="1" spans="1:1" x14ac:dyDescent="0.15">
      <c r="A1" s="1" t="s">
        <v>111</v>
      </c>
    </row>
    <row r="3" spans="1:1" x14ac:dyDescent="0.15">
      <c r="A3" s="1" t="s">
        <v>167</v>
      </c>
    </row>
    <row r="4" spans="1:1" x14ac:dyDescent="0.15">
      <c r="A4" s="1" t="s">
        <v>178</v>
      </c>
    </row>
    <row r="5" spans="1:1" x14ac:dyDescent="0.15">
      <c r="A5" s="1" t="s">
        <v>173</v>
      </c>
    </row>
    <row r="6" spans="1:1" x14ac:dyDescent="0.15">
      <c r="A6" s="1" t="s">
        <v>174</v>
      </c>
    </row>
    <row r="7" spans="1:1" x14ac:dyDescent="0.15">
      <c r="A7" s="1" t="s">
        <v>175</v>
      </c>
    </row>
    <row r="8" spans="1:1" x14ac:dyDescent="0.15">
      <c r="A8" s="1"/>
    </row>
    <row r="9" spans="1:1" x14ac:dyDescent="0.15">
      <c r="A9" s="1" t="s">
        <v>157</v>
      </c>
    </row>
    <row r="10" spans="1:1" x14ac:dyDescent="0.15">
      <c r="A10" s="49" t="s">
        <v>131</v>
      </c>
    </row>
    <row r="11" spans="1:1" s="49" customFormat="1" x14ac:dyDescent="0.15">
      <c r="A11" s="49" t="s">
        <v>138</v>
      </c>
    </row>
    <row r="12" spans="1:1" s="49" customFormat="1" x14ac:dyDescent="0.15">
      <c r="A12" s="49" t="s">
        <v>175</v>
      </c>
    </row>
    <row r="13" spans="1:1" s="49" customFormat="1" x14ac:dyDescent="0.15">
      <c r="A13" s="49" t="s">
        <v>134</v>
      </c>
    </row>
    <row r="14" spans="1:1" s="49" customFormat="1" x14ac:dyDescent="0.15">
      <c r="A14" s="49" t="s">
        <v>132</v>
      </c>
    </row>
    <row r="15" spans="1:1" s="49" customFormat="1" x14ac:dyDescent="0.15">
      <c r="A15" s="49" t="s">
        <v>135</v>
      </c>
    </row>
    <row r="16" spans="1:1" s="49" customFormat="1" x14ac:dyDescent="0.15">
      <c r="A16" s="49" t="s">
        <v>136</v>
      </c>
    </row>
    <row r="17" spans="1:3" s="49" customFormat="1" x14ac:dyDescent="0.15">
      <c r="A17" s="49" t="s">
        <v>137</v>
      </c>
    </row>
    <row r="18" spans="1:3" s="49" customFormat="1" x14ac:dyDescent="0.15">
      <c r="A18" s="49" t="s">
        <v>165</v>
      </c>
    </row>
    <row r="19" spans="1:3" s="49" customFormat="1" x14ac:dyDescent="0.15"/>
    <row r="20" spans="1:3" x14ac:dyDescent="0.15">
      <c r="A20" s="1" t="s">
        <v>158</v>
      </c>
    </row>
    <row r="21" spans="1:3" s="49" customFormat="1" x14ac:dyDescent="0.15">
      <c r="A21" s="49" t="s">
        <v>176</v>
      </c>
    </row>
    <row r="22" spans="1:3" x14ac:dyDescent="0.15">
      <c r="A22" t="s">
        <v>177</v>
      </c>
    </row>
    <row r="23" spans="1:3" x14ac:dyDescent="0.15">
      <c r="A23" t="s">
        <v>118</v>
      </c>
    </row>
    <row r="24" spans="1:3" x14ac:dyDescent="0.15">
      <c r="A24" s="49" t="s">
        <v>142</v>
      </c>
    </row>
    <row r="25" spans="1:3" x14ac:dyDescent="0.15">
      <c r="A25" s="49" t="s">
        <v>143</v>
      </c>
      <c r="C25" t="s">
        <v>222</v>
      </c>
    </row>
    <row r="26" spans="1:3" x14ac:dyDescent="0.15">
      <c r="A26" s="49" t="s">
        <v>246</v>
      </c>
    </row>
    <row r="27" spans="1:3" s="1" customFormat="1" x14ac:dyDescent="0.15">
      <c r="A27" s="1" t="s">
        <v>159</v>
      </c>
    </row>
    <row r="28" spans="1:3" x14ac:dyDescent="0.15">
      <c r="A28" s="49" t="s">
        <v>179</v>
      </c>
    </row>
    <row r="31" spans="1:3" s="1" customFormat="1" x14ac:dyDescent="0.15">
      <c r="A31" s="1" t="s">
        <v>160</v>
      </c>
    </row>
    <row r="32" spans="1:3" x14ac:dyDescent="0.15">
      <c r="A32" t="s">
        <v>113</v>
      </c>
    </row>
    <row r="33" spans="1:8" x14ac:dyDescent="0.15">
      <c r="A33" t="s">
        <v>114</v>
      </c>
    </row>
    <row r="34" spans="1:8" x14ac:dyDescent="0.15">
      <c r="A34" t="s">
        <v>115</v>
      </c>
    </row>
    <row r="35" spans="1:8" x14ac:dyDescent="0.15">
      <c r="A35" t="s">
        <v>116</v>
      </c>
    </row>
    <row r="36" spans="1:8" ht="14.25" thickBot="1" x14ac:dyDescent="0.2">
      <c r="A36" t="s">
        <v>166</v>
      </c>
    </row>
    <row r="37" spans="1:8" x14ac:dyDescent="0.15">
      <c r="A37" s="106"/>
      <c r="B37" s="26" t="s">
        <v>183</v>
      </c>
      <c r="C37" s="26" t="s">
        <v>184</v>
      </c>
      <c r="D37" s="26" t="s">
        <v>185</v>
      </c>
      <c r="E37" s="26" t="s">
        <v>186</v>
      </c>
      <c r="F37" s="26" t="s">
        <v>187</v>
      </c>
      <c r="G37" s="107" t="s">
        <v>188</v>
      </c>
      <c r="H37" s="27" t="s">
        <v>189</v>
      </c>
    </row>
    <row r="38" spans="1:8" x14ac:dyDescent="0.15">
      <c r="A38" s="108" t="s">
        <v>120</v>
      </c>
      <c r="B38" s="29">
        <v>12252</v>
      </c>
      <c r="C38" s="29">
        <v>8576</v>
      </c>
      <c r="D38" s="29">
        <v>3843</v>
      </c>
      <c r="E38" s="29">
        <v>2225</v>
      </c>
      <c r="F38" s="29">
        <v>2969</v>
      </c>
      <c r="G38" s="29">
        <v>4349</v>
      </c>
      <c r="H38" s="30">
        <v>5151</v>
      </c>
    </row>
    <row r="39" spans="1:8" ht="14.25" thickBot="1" x14ac:dyDescent="0.2">
      <c r="A39" s="109" t="s">
        <v>182</v>
      </c>
      <c r="B39" s="33" t="s">
        <v>191</v>
      </c>
      <c r="C39" s="33">
        <v>10102</v>
      </c>
      <c r="D39" s="33">
        <v>3659</v>
      </c>
      <c r="E39" s="33">
        <v>2299</v>
      </c>
      <c r="F39" s="33">
        <v>2931</v>
      </c>
      <c r="G39" s="33">
        <v>3911</v>
      </c>
      <c r="H39" s="34" t="s">
        <v>191</v>
      </c>
    </row>
    <row r="40" spans="1:8" x14ac:dyDescent="0.15">
      <c r="A40" t="s">
        <v>163</v>
      </c>
    </row>
    <row r="41" spans="1:8" x14ac:dyDescent="0.15">
      <c r="A41" t="s">
        <v>164</v>
      </c>
    </row>
    <row r="42" spans="1:8" x14ac:dyDescent="0.15">
      <c r="A42" t="s">
        <v>172</v>
      </c>
    </row>
    <row r="44" spans="1:8" x14ac:dyDescent="0.15">
      <c r="A44" s="1" t="s">
        <v>161</v>
      </c>
    </row>
    <row r="45" spans="1:8" x14ac:dyDescent="0.15">
      <c r="A45" t="s">
        <v>125</v>
      </c>
    </row>
    <row r="46" spans="1:8" x14ac:dyDescent="0.15">
      <c r="A46" t="s">
        <v>126</v>
      </c>
    </row>
    <row r="47" spans="1:8" x14ac:dyDescent="0.15">
      <c r="A47" t="s">
        <v>127</v>
      </c>
    </row>
    <row r="48" spans="1:8" x14ac:dyDescent="0.15">
      <c r="A48" t="s">
        <v>128</v>
      </c>
    </row>
    <row r="49" spans="1:1" x14ac:dyDescent="0.15">
      <c r="A49" t="s">
        <v>129</v>
      </c>
    </row>
    <row r="50" spans="1:1" x14ac:dyDescent="0.15">
      <c r="A50" t="s">
        <v>130</v>
      </c>
    </row>
  </sheetData>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workbookViewId="0">
      <selection activeCell="G15" sqref="G15"/>
    </sheetView>
  </sheetViews>
  <sheetFormatPr defaultRowHeight="13.5" x14ac:dyDescent="0.15"/>
  <sheetData>
    <row r="1" spans="1:1" x14ac:dyDescent="0.15">
      <c r="A1" s="1" t="s">
        <v>8</v>
      </c>
    </row>
    <row r="3" spans="1:1" x14ac:dyDescent="0.15">
      <c r="A3" s="1" t="s">
        <v>167</v>
      </c>
    </row>
    <row r="4" spans="1:1" x14ac:dyDescent="0.15">
      <c r="A4" s="1" t="s">
        <v>171</v>
      </c>
    </row>
    <row r="5" spans="1:1" x14ac:dyDescent="0.15">
      <c r="A5" s="1" t="s">
        <v>162</v>
      </c>
    </row>
    <row r="6" spans="1:1" x14ac:dyDescent="0.15">
      <c r="A6" s="1"/>
    </row>
    <row r="7" spans="1:1" x14ac:dyDescent="0.15">
      <c r="A7" s="1" t="s">
        <v>157</v>
      </c>
    </row>
    <row r="8" spans="1:1" x14ac:dyDescent="0.15">
      <c r="A8" s="49" t="s">
        <v>151</v>
      </c>
    </row>
    <row r="9" spans="1:1" s="49" customFormat="1" x14ac:dyDescent="0.15">
      <c r="A9" s="49" t="s">
        <v>138</v>
      </c>
    </row>
    <row r="10" spans="1:1" s="49" customFormat="1" x14ac:dyDescent="0.15">
      <c r="A10" s="49" t="s">
        <v>154</v>
      </c>
    </row>
    <row r="11" spans="1:1" s="49" customFormat="1" x14ac:dyDescent="0.15">
      <c r="A11" s="49" t="s">
        <v>134</v>
      </c>
    </row>
    <row r="12" spans="1:1" s="49" customFormat="1" x14ac:dyDescent="0.15">
      <c r="A12" s="49" t="s">
        <v>153</v>
      </c>
    </row>
    <row r="13" spans="1:1" s="49" customFormat="1" x14ac:dyDescent="0.15">
      <c r="A13" s="49" t="s">
        <v>146</v>
      </c>
    </row>
    <row r="14" spans="1:1" s="49" customFormat="1" x14ac:dyDescent="0.15">
      <c r="A14" s="49" t="s">
        <v>152</v>
      </c>
    </row>
    <row r="15" spans="1:1" s="49" customFormat="1" x14ac:dyDescent="0.15">
      <c r="A15" s="49" t="s">
        <v>156</v>
      </c>
    </row>
    <row r="16" spans="1:1" s="49" customFormat="1" x14ac:dyDescent="0.15">
      <c r="A16" s="49" t="s">
        <v>136</v>
      </c>
    </row>
    <row r="17" spans="1:1" s="49" customFormat="1" x14ac:dyDescent="0.15">
      <c r="A17" s="49" t="s">
        <v>137</v>
      </c>
    </row>
    <row r="18" spans="1:1" s="49" customFormat="1" x14ac:dyDescent="0.15">
      <c r="A18" s="49" t="s">
        <v>147</v>
      </c>
    </row>
    <row r="19" spans="1:1" s="49" customFormat="1" x14ac:dyDescent="0.15">
      <c r="A19" s="49" t="s">
        <v>165</v>
      </c>
    </row>
    <row r="20" spans="1:1" s="49" customFormat="1" x14ac:dyDescent="0.15"/>
    <row r="21" spans="1:1" x14ac:dyDescent="0.15">
      <c r="A21" s="1" t="s">
        <v>158</v>
      </c>
    </row>
    <row r="22" spans="1:1" x14ac:dyDescent="0.15">
      <c r="A22" t="s">
        <v>117</v>
      </c>
    </row>
    <row r="23" spans="1:1" x14ac:dyDescent="0.15">
      <c r="A23" t="s">
        <v>118</v>
      </c>
    </row>
    <row r="24" spans="1:1" x14ac:dyDescent="0.15">
      <c r="A24" s="49" t="s">
        <v>148</v>
      </c>
    </row>
    <row r="25" spans="1:1" x14ac:dyDescent="0.15">
      <c r="A25" s="49" t="s">
        <v>143</v>
      </c>
    </row>
    <row r="26" spans="1:1" x14ac:dyDescent="0.15">
      <c r="A26" s="49" t="s">
        <v>150</v>
      </c>
    </row>
    <row r="27" spans="1:1" s="1" customFormat="1" x14ac:dyDescent="0.15">
      <c r="A27" s="1" t="s">
        <v>159</v>
      </c>
    </row>
    <row r="28" spans="1:1" x14ac:dyDescent="0.15">
      <c r="A28" s="49" t="s">
        <v>155</v>
      </c>
    </row>
    <row r="31" spans="1:1" s="1" customFormat="1" x14ac:dyDescent="0.15">
      <c r="A31" s="1" t="s">
        <v>160</v>
      </c>
    </row>
    <row r="32" spans="1:1" x14ac:dyDescent="0.15">
      <c r="A32" t="s">
        <v>113</v>
      </c>
    </row>
    <row r="33" spans="1:8" x14ac:dyDescent="0.15">
      <c r="A33" t="s">
        <v>114</v>
      </c>
    </row>
    <row r="34" spans="1:8" x14ac:dyDescent="0.15">
      <c r="A34" t="s">
        <v>115</v>
      </c>
    </row>
    <row r="35" spans="1:8" x14ac:dyDescent="0.15">
      <c r="A35" t="s">
        <v>116</v>
      </c>
    </row>
    <row r="36" spans="1:8" x14ac:dyDescent="0.15">
      <c r="A36" t="s">
        <v>166</v>
      </c>
    </row>
    <row r="38" spans="1:8" ht="14.25" thickBot="1" x14ac:dyDescent="0.2">
      <c r="A38" t="s">
        <v>149</v>
      </c>
    </row>
    <row r="39" spans="1:8" x14ac:dyDescent="0.15">
      <c r="A39" s="106"/>
      <c r="B39" s="26" t="s">
        <v>183</v>
      </c>
      <c r="C39" s="26" t="s">
        <v>184</v>
      </c>
      <c r="D39" s="26" t="s">
        <v>185</v>
      </c>
      <c r="E39" s="26" t="s">
        <v>186</v>
      </c>
      <c r="F39" s="26" t="s">
        <v>187</v>
      </c>
      <c r="G39" s="107" t="s">
        <v>188</v>
      </c>
      <c r="H39" s="27" t="s">
        <v>189</v>
      </c>
    </row>
    <row r="40" spans="1:8" x14ac:dyDescent="0.15">
      <c r="A40" s="108" t="s">
        <v>120</v>
      </c>
      <c r="B40" s="29">
        <v>12252</v>
      </c>
      <c r="C40" s="29">
        <v>8576</v>
      </c>
      <c r="D40" s="29">
        <v>3843</v>
      </c>
      <c r="E40" s="29">
        <v>2225</v>
      </c>
      <c r="F40" s="29">
        <v>2969</v>
      </c>
      <c r="G40" s="29">
        <v>4349</v>
      </c>
      <c r="H40" s="30">
        <v>5151</v>
      </c>
    </row>
    <row r="41" spans="1:8" ht="14.25" thickBot="1" x14ac:dyDescent="0.2">
      <c r="A41" s="109" t="s">
        <v>182</v>
      </c>
      <c r="B41" s="33" t="s">
        <v>191</v>
      </c>
      <c r="C41" s="33">
        <v>10102</v>
      </c>
      <c r="D41" s="33">
        <v>3659</v>
      </c>
      <c r="E41" s="33">
        <v>2299</v>
      </c>
      <c r="F41" s="33">
        <v>2931</v>
      </c>
      <c r="G41" s="33">
        <v>3911</v>
      </c>
      <c r="H41" s="34" t="s">
        <v>191</v>
      </c>
    </row>
    <row r="42" spans="1:8" x14ac:dyDescent="0.15">
      <c r="A42" t="s">
        <v>163</v>
      </c>
    </row>
    <row r="43" spans="1:8" x14ac:dyDescent="0.15">
      <c r="A43" t="s">
        <v>164</v>
      </c>
    </row>
    <row r="44" spans="1:8" x14ac:dyDescent="0.15">
      <c r="A44" t="s">
        <v>172</v>
      </c>
    </row>
    <row r="46" spans="1:8" x14ac:dyDescent="0.15">
      <c r="A46" s="1" t="s">
        <v>161</v>
      </c>
    </row>
    <row r="47" spans="1:8" x14ac:dyDescent="0.15">
      <c r="A47" t="s">
        <v>125</v>
      </c>
    </row>
    <row r="48" spans="1:8" x14ac:dyDescent="0.15">
      <c r="A48" t="s">
        <v>126</v>
      </c>
    </row>
    <row r="49" spans="1:1" x14ac:dyDescent="0.15">
      <c r="A49" t="s">
        <v>127</v>
      </c>
    </row>
    <row r="50" spans="1:1" x14ac:dyDescent="0.15">
      <c r="A50" t="s">
        <v>128</v>
      </c>
    </row>
    <row r="51" spans="1:1" x14ac:dyDescent="0.15">
      <c r="A51" t="s">
        <v>129</v>
      </c>
    </row>
    <row r="52" spans="1:1" x14ac:dyDescent="0.15">
      <c r="A52" t="s">
        <v>130</v>
      </c>
    </row>
  </sheetData>
  <phoneticPr fontId="1"/>
  <pageMargins left="0.70866141732283472" right="0.70866141732283472" top="0.74803149606299213" bottom="0.74803149606299213" header="0.31496062992125984" footer="0.31496062992125984"/>
  <pageSetup paperSize="9" scale="6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workbookViewId="0">
      <selection sqref="A1:H57"/>
    </sheetView>
  </sheetViews>
  <sheetFormatPr defaultRowHeight="13.5" x14ac:dyDescent="0.15"/>
  <sheetData>
    <row r="1" spans="1:14" x14ac:dyDescent="0.15">
      <c r="A1" s="1" t="s">
        <v>12</v>
      </c>
    </row>
    <row r="3" spans="1:14" x14ac:dyDescent="0.15">
      <c r="A3" s="1" t="s">
        <v>167</v>
      </c>
    </row>
    <row r="4" spans="1:14" x14ac:dyDescent="0.15">
      <c r="A4" s="1" t="s">
        <v>207</v>
      </c>
    </row>
    <row r="5" spans="1:14" x14ac:dyDescent="0.15">
      <c r="A5" s="1" t="s">
        <v>208</v>
      </c>
    </row>
    <row r="6" spans="1:14" x14ac:dyDescent="0.15">
      <c r="A6" s="117" t="s">
        <v>220</v>
      </c>
      <c r="B6" s="116"/>
      <c r="C6" s="116"/>
      <c r="D6" s="116"/>
      <c r="E6" s="116"/>
      <c r="F6" s="116"/>
      <c r="G6" s="116"/>
      <c r="H6" s="116"/>
      <c r="I6" s="116"/>
      <c r="J6" s="116"/>
      <c r="K6" s="116"/>
      <c r="L6" s="116"/>
      <c r="M6" s="116"/>
      <c r="N6" s="116"/>
    </row>
    <row r="7" spans="1:14" x14ac:dyDescent="0.15">
      <c r="A7" s="117" t="s">
        <v>243</v>
      </c>
      <c r="B7" s="116"/>
      <c r="C7" s="116"/>
      <c r="D7" s="116"/>
      <c r="E7" s="116"/>
      <c r="F7" s="116"/>
      <c r="G7" s="116"/>
      <c r="H7" s="116"/>
      <c r="I7" s="116"/>
      <c r="J7" s="116"/>
      <c r="K7" s="116"/>
      <c r="L7" s="116"/>
      <c r="M7" s="116"/>
      <c r="N7" s="116"/>
    </row>
    <row r="8" spans="1:14" x14ac:dyDescent="0.15">
      <c r="A8" s="115"/>
      <c r="B8" s="116"/>
      <c r="C8" s="116"/>
      <c r="D8" s="116"/>
      <c r="E8" s="116"/>
      <c r="F8" s="116"/>
      <c r="G8" s="116"/>
      <c r="H8" s="116"/>
      <c r="I8" s="116"/>
      <c r="J8" s="116"/>
      <c r="K8" s="116"/>
      <c r="L8" s="116"/>
      <c r="M8" s="116"/>
      <c r="N8" s="116"/>
    </row>
    <row r="9" spans="1:14" x14ac:dyDescent="0.15">
      <c r="A9" s="1" t="s">
        <v>157</v>
      </c>
    </row>
    <row r="10" spans="1:14" x14ac:dyDescent="0.15">
      <c r="A10" s="49" t="s">
        <v>212</v>
      </c>
    </row>
    <row r="11" spans="1:14" s="49" customFormat="1" x14ac:dyDescent="0.15">
      <c r="A11" s="49" t="s">
        <v>213</v>
      </c>
    </row>
    <row r="12" spans="1:14" s="49" customFormat="1" x14ac:dyDescent="0.15">
      <c r="A12" s="49" t="s">
        <v>244</v>
      </c>
    </row>
    <row r="13" spans="1:14" s="49" customFormat="1" x14ac:dyDescent="0.15">
      <c r="A13" s="49" t="s">
        <v>224</v>
      </c>
    </row>
    <row r="14" spans="1:14" s="49" customFormat="1" x14ac:dyDescent="0.15">
      <c r="A14" s="49" t="s">
        <v>214</v>
      </c>
    </row>
    <row r="15" spans="1:14" s="49" customFormat="1" x14ac:dyDescent="0.15">
      <c r="A15" s="49" t="s">
        <v>225</v>
      </c>
    </row>
    <row r="16" spans="1:14" s="49" customFormat="1" x14ac:dyDescent="0.15">
      <c r="A16" s="49" t="s">
        <v>216</v>
      </c>
    </row>
    <row r="17" spans="1:1" s="49" customFormat="1" x14ac:dyDescent="0.15">
      <c r="A17" s="49" t="s">
        <v>217</v>
      </c>
    </row>
    <row r="18" spans="1:1" s="49" customFormat="1" x14ac:dyDescent="0.15">
      <c r="A18" s="49" t="s">
        <v>136</v>
      </c>
    </row>
    <row r="19" spans="1:1" s="49" customFormat="1" x14ac:dyDescent="0.15">
      <c r="A19" s="49" t="s">
        <v>223</v>
      </c>
    </row>
    <row r="20" spans="1:1" s="49" customFormat="1" x14ac:dyDescent="0.15">
      <c r="A20" s="49" t="s">
        <v>218</v>
      </c>
    </row>
    <row r="21" spans="1:1" s="49" customFormat="1" x14ac:dyDescent="0.15"/>
    <row r="22" spans="1:1" s="49" customFormat="1" x14ac:dyDescent="0.15"/>
    <row r="23" spans="1:1" x14ac:dyDescent="0.15">
      <c r="A23" s="1" t="s">
        <v>158</v>
      </c>
    </row>
    <row r="24" spans="1:1" x14ac:dyDescent="0.15">
      <c r="A24" t="s">
        <v>227</v>
      </c>
    </row>
    <row r="25" spans="1:1" x14ac:dyDescent="0.15">
      <c r="A25" t="s">
        <v>226</v>
      </c>
    </row>
    <row r="26" spans="1:1" x14ac:dyDescent="0.15">
      <c r="A26" t="s">
        <v>211</v>
      </c>
    </row>
    <row r="27" spans="1:1" x14ac:dyDescent="0.15">
      <c r="A27" s="49" t="s">
        <v>221</v>
      </c>
    </row>
    <row r="28" spans="1:1" x14ac:dyDescent="0.15">
      <c r="A28" s="49" t="s">
        <v>210</v>
      </c>
    </row>
    <row r="29" spans="1:1" x14ac:dyDescent="0.15">
      <c r="A29" s="49" t="s">
        <v>245</v>
      </c>
    </row>
    <row r="30" spans="1:1" x14ac:dyDescent="0.15">
      <c r="A30" s="49" t="s">
        <v>209</v>
      </c>
    </row>
    <row r="31" spans="1:1" x14ac:dyDescent="0.15">
      <c r="A31" s="49"/>
    </row>
    <row r="32" spans="1:1" s="1" customFormat="1" x14ac:dyDescent="0.15">
      <c r="A32" s="1" t="s">
        <v>159</v>
      </c>
    </row>
    <row r="33" spans="1:8" x14ac:dyDescent="0.15">
      <c r="A33" s="49" t="s">
        <v>215</v>
      </c>
    </row>
    <row r="36" spans="1:8" s="1" customFormat="1" x14ac:dyDescent="0.15">
      <c r="A36" s="1" t="s">
        <v>160</v>
      </c>
    </row>
    <row r="37" spans="1:8" x14ac:dyDescent="0.15">
      <c r="A37" t="s">
        <v>113</v>
      </c>
    </row>
    <row r="38" spans="1:8" x14ac:dyDescent="0.15">
      <c r="A38" t="s">
        <v>114</v>
      </c>
    </row>
    <row r="39" spans="1:8" x14ac:dyDescent="0.15">
      <c r="A39" t="s">
        <v>115</v>
      </c>
    </row>
    <row r="40" spans="1:8" x14ac:dyDescent="0.15">
      <c r="A40" t="s">
        <v>116</v>
      </c>
    </row>
    <row r="41" spans="1:8" x14ac:dyDescent="0.15">
      <c r="A41" t="s">
        <v>166</v>
      </c>
    </row>
    <row r="42" spans="1:8" x14ac:dyDescent="0.15">
      <c r="A42" t="s">
        <v>219</v>
      </c>
    </row>
    <row r="43" spans="1:8" ht="14.25" thickBot="1" x14ac:dyDescent="0.2"/>
    <row r="44" spans="1:8" x14ac:dyDescent="0.15">
      <c r="A44" s="106"/>
      <c r="B44" s="26" t="s">
        <v>183</v>
      </c>
      <c r="C44" s="26" t="s">
        <v>184</v>
      </c>
      <c r="D44" s="26" t="s">
        <v>185</v>
      </c>
      <c r="E44" s="26" t="s">
        <v>186</v>
      </c>
      <c r="F44" s="26" t="s">
        <v>187</v>
      </c>
      <c r="G44" s="107" t="s">
        <v>188</v>
      </c>
      <c r="H44" s="27" t="s">
        <v>189</v>
      </c>
    </row>
    <row r="45" spans="1:8" x14ac:dyDescent="0.15">
      <c r="A45" s="108" t="s">
        <v>120</v>
      </c>
      <c r="B45" s="29">
        <v>12252</v>
      </c>
      <c r="C45" s="29">
        <v>8576</v>
      </c>
      <c r="D45" s="29">
        <v>3843</v>
      </c>
      <c r="E45" s="29">
        <v>2225</v>
      </c>
      <c r="F45" s="29">
        <v>2969</v>
      </c>
      <c r="G45" s="29">
        <v>4349</v>
      </c>
      <c r="H45" s="30">
        <v>5151</v>
      </c>
    </row>
    <row r="46" spans="1:8" ht="14.25" thickBot="1" x14ac:dyDescent="0.2">
      <c r="A46" s="109" t="s">
        <v>121</v>
      </c>
      <c r="B46" s="33" t="s">
        <v>191</v>
      </c>
      <c r="C46" s="33">
        <v>10102</v>
      </c>
      <c r="D46" s="33">
        <v>3659</v>
      </c>
      <c r="E46" s="33">
        <v>2299</v>
      </c>
      <c r="F46" s="33">
        <v>2931</v>
      </c>
      <c r="G46" s="33">
        <v>3911</v>
      </c>
      <c r="H46" s="34" t="s">
        <v>191</v>
      </c>
    </row>
    <row r="47" spans="1:8" x14ac:dyDescent="0.15">
      <c r="A47" t="s">
        <v>163</v>
      </c>
    </row>
    <row r="48" spans="1:8" x14ac:dyDescent="0.15">
      <c r="A48" t="s">
        <v>164</v>
      </c>
    </row>
    <row r="49" spans="1:1" x14ac:dyDescent="0.15">
      <c r="A49" t="s">
        <v>172</v>
      </c>
    </row>
    <row r="51" spans="1:1" x14ac:dyDescent="0.15">
      <c r="A51" s="1" t="s">
        <v>161</v>
      </c>
    </row>
    <row r="52" spans="1:1" x14ac:dyDescent="0.15">
      <c r="A52" t="s">
        <v>125</v>
      </c>
    </row>
    <row r="53" spans="1:1" x14ac:dyDescent="0.15">
      <c r="A53" t="s">
        <v>126</v>
      </c>
    </row>
    <row r="54" spans="1:1" x14ac:dyDescent="0.15">
      <c r="A54" t="s">
        <v>127</v>
      </c>
    </row>
    <row r="55" spans="1:1" x14ac:dyDescent="0.15">
      <c r="A55" t="s">
        <v>128</v>
      </c>
    </row>
    <row r="56" spans="1:1" x14ac:dyDescent="0.15">
      <c r="A56" t="s">
        <v>129</v>
      </c>
    </row>
    <row r="57" spans="1:1" x14ac:dyDescent="0.15">
      <c r="A57" t="s">
        <v>130</v>
      </c>
    </row>
  </sheetData>
  <phoneticPr fontId="1"/>
  <pageMargins left="0.70866141732283472" right="0.70866141732283472" top="0.74803149606299213" bottom="0.74803149606299213" header="0.31496062992125984" footer="0.31496062992125984"/>
  <pageSetup paperSize="9" scale="6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abSelected="1" workbookViewId="0">
      <selection activeCell="O16" sqref="O16"/>
    </sheetView>
  </sheetViews>
  <sheetFormatPr defaultRowHeight="13.5" x14ac:dyDescent="0.15"/>
  <sheetData>
    <row r="1" spans="1:1" x14ac:dyDescent="0.15">
      <c r="A1" s="1" t="s">
        <v>9</v>
      </c>
    </row>
    <row r="3" spans="1:1" x14ac:dyDescent="0.15">
      <c r="A3" s="1" t="s">
        <v>167</v>
      </c>
    </row>
    <row r="4" spans="1:1" x14ac:dyDescent="0.15">
      <c r="A4" s="1" t="s">
        <v>228</v>
      </c>
    </row>
    <row r="5" spans="1:1" x14ac:dyDescent="0.15">
      <c r="A5" s="1" t="s">
        <v>229</v>
      </c>
    </row>
    <row r="6" spans="1:1" x14ac:dyDescent="0.15">
      <c r="A6" s="1" t="s">
        <v>231</v>
      </c>
    </row>
    <row r="7" spans="1:1" x14ac:dyDescent="0.15">
      <c r="A7" s="1" t="s">
        <v>237</v>
      </c>
    </row>
    <row r="8" spans="1:1" x14ac:dyDescent="0.15">
      <c r="A8" s="1"/>
    </row>
    <row r="9" spans="1:1" x14ac:dyDescent="0.15">
      <c r="A9" s="1" t="s">
        <v>157</v>
      </c>
    </row>
    <row r="10" spans="1:1" x14ac:dyDescent="0.15">
      <c r="A10" s="49" t="s">
        <v>230</v>
      </c>
    </row>
    <row r="11" spans="1:1" s="49" customFormat="1" x14ac:dyDescent="0.15">
      <c r="A11" s="49" t="s">
        <v>238</v>
      </c>
    </row>
    <row r="12" spans="1:1" s="49" customFormat="1" x14ac:dyDescent="0.15">
      <c r="A12" s="49" t="s">
        <v>235</v>
      </c>
    </row>
    <row r="13" spans="1:1" s="49" customFormat="1" x14ac:dyDescent="0.15">
      <c r="A13" s="49" t="s">
        <v>236</v>
      </c>
    </row>
    <row r="14" spans="1:1" s="49" customFormat="1" x14ac:dyDescent="0.15">
      <c r="A14" s="49" t="s">
        <v>232</v>
      </c>
    </row>
    <row r="15" spans="1:1" s="49" customFormat="1" x14ac:dyDescent="0.15">
      <c r="A15" s="49" t="s">
        <v>156</v>
      </c>
    </row>
    <row r="16" spans="1:1" s="49" customFormat="1" x14ac:dyDescent="0.15">
      <c r="A16" s="49" t="s">
        <v>136</v>
      </c>
    </row>
    <row r="17" spans="1:1" s="49" customFormat="1" x14ac:dyDescent="0.15">
      <c r="A17" s="49" t="s">
        <v>165</v>
      </c>
    </row>
    <row r="18" spans="1:1" s="49" customFormat="1" x14ac:dyDescent="0.15"/>
    <row r="19" spans="1:1" s="49" customFormat="1" x14ac:dyDescent="0.15">
      <c r="A19" s="1" t="s">
        <v>158</v>
      </c>
    </row>
    <row r="20" spans="1:1" x14ac:dyDescent="0.15">
      <c r="A20" t="s">
        <v>117</v>
      </c>
    </row>
    <row r="21" spans="1:1" x14ac:dyDescent="0.15">
      <c r="A21" t="s">
        <v>118</v>
      </c>
    </row>
    <row r="22" spans="1:1" x14ac:dyDescent="0.15">
      <c r="A22" s="49" t="s">
        <v>148</v>
      </c>
    </row>
    <row r="23" spans="1:1" x14ac:dyDescent="0.15">
      <c r="A23" s="49" t="s">
        <v>143</v>
      </c>
    </row>
    <row r="24" spans="1:1" x14ac:dyDescent="0.15">
      <c r="A24" s="49" t="s">
        <v>233</v>
      </c>
    </row>
    <row r="25" spans="1:1" x14ac:dyDescent="0.15">
      <c r="A25" s="49" t="s">
        <v>239</v>
      </c>
    </row>
    <row r="26" spans="1:1" x14ac:dyDescent="0.15">
      <c r="A26" s="49" t="s">
        <v>240</v>
      </c>
    </row>
    <row r="27" spans="1:1" s="1" customFormat="1" x14ac:dyDescent="0.15">
      <c r="A27" s="1" t="s">
        <v>159</v>
      </c>
    </row>
    <row r="28" spans="1:1" x14ac:dyDescent="0.15">
      <c r="A28" s="49" t="s">
        <v>234</v>
      </c>
    </row>
    <row r="30" spans="1:1" s="1" customFormat="1" x14ac:dyDescent="0.15">
      <c r="A30" s="1" t="s">
        <v>160</v>
      </c>
    </row>
    <row r="31" spans="1:1" x14ac:dyDescent="0.15">
      <c r="A31" t="s">
        <v>113</v>
      </c>
    </row>
    <row r="32" spans="1:1" x14ac:dyDescent="0.15">
      <c r="A32" t="s">
        <v>114</v>
      </c>
    </row>
    <row r="33" spans="1:8" x14ac:dyDescent="0.15">
      <c r="A33" t="s">
        <v>115</v>
      </c>
    </row>
    <row r="34" spans="1:8" x14ac:dyDescent="0.15">
      <c r="A34" t="s">
        <v>116</v>
      </c>
    </row>
    <row r="35" spans="1:8" x14ac:dyDescent="0.15">
      <c r="A35" t="s">
        <v>166</v>
      </c>
    </row>
    <row r="36" spans="1:8" x14ac:dyDescent="0.15">
      <c r="A36" t="s">
        <v>241</v>
      </c>
    </row>
    <row r="37" spans="1:8" x14ac:dyDescent="0.15">
      <c r="A37" t="s">
        <v>248</v>
      </c>
    </row>
    <row r="38" spans="1:8" ht="14.25" thickBot="1" x14ac:dyDescent="0.2"/>
    <row r="39" spans="1:8" x14ac:dyDescent="0.15">
      <c r="A39" s="106"/>
      <c r="B39" s="26" t="s">
        <v>183</v>
      </c>
      <c r="C39" s="26" t="s">
        <v>184</v>
      </c>
      <c r="D39" s="26" t="s">
        <v>185</v>
      </c>
      <c r="E39" s="26" t="s">
        <v>186</v>
      </c>
      <c r="F39" s="26" t="s">
        <v>187</v>
      </c>
      <c r="G39" s="107" t="s">
        <v>188</v>
      </c>
      <c r="H39" s="27" t="s">
        <v>189</v>
      </c>
    </row>
    <row r="40" spans="1:8" x14ac:dyDescent="0.15">
      <c r="A40" s="108" t="s">
        <v>120</v>
      </c>
      <c r="B40" s="29">
        <v>12252</v>
      </c>
      <c r="C40" s="29">
        <v>8576</v>
      </c>
      <c r="D40" s="29">
        <v>3843</v>
      </c>
      <c r="E40" s="29">
        <v>2225</v>
      </c>
      <c r="F40" s="29">
        <v>2969</v>
      </c>
      <c r="G40" s="29">
        <v>4349</v>
      </c>
      <c r="H40" s="30">
        <v>5151</v>
      </c>
    </row>
    <row r="41" spans="1:8" ht="14.25" thickBot="1" x14ac:dyDescent="0.2">
      <c r="A41" s="109" t="s">
        <v>121</v>
      </c>
      <c r="B41" s="33" t="s">
        <v>191</v>
      </c>
      <c r="C41" s="33">
        <v>10102</v>
      </c>
      <c r="D41" s="33">
        <v>3659</v>
      </c>
      <c r="E41" s="33">
        <v>2299</v>
      </c>
      <c r="F41" s="33">
        <v>2931</v>
      </c>
      <c r="G41" s="33">
        <v>3911</v>
      </c>
      <c r="H41" s="34" t="s">
        <v>191</v>
      </c>
    </row>
    <row r="42" spans="1:8" x14ac:dyDescent="0.15">
      <c r="A42" t="s">
        <v>163</v>
      </c>
    </row>
    <row r="43" spans="1:8" x14ac:dyDescent="0.15">
      <c r="A43" t="s">
        <v>164</v>
      </c>
    </row>
    <row r="44" spans="1:8" x14ac:dyDescent="0.15">
      <c r="A44" t="s">
        <v>172</v>
      </c>
    </row>
    <row r="46" spans="1:8" x14ac:dyDescent="0.15">
      <c r="A46" s="1" t="s">
        <v>161</v>
      </c>
    </row>
    <row r="47" spans="1:8" x14ac:dyDescent="0.15">
      <c r="A47" t="s">
        <v>125</v>
      </c>
    </row>
    <row r="48" spans="1:8" x14ac:dyDescent="0.15">
      <c r="A48" t="s">
        <v>126</v>
      </c>
    </row>
    <row r="49" spans="1:1" x14ac:dyDescent="0.15">
      <c r="A49" t="s">
        <v>127</v>
      </c>
    </row>
    <row r="50" spans="1:1" x14ac:dyDescent="0.15">
      <c r="A50" t="s">
        <v>128</v>
      </c>
    </row>
    <row r="51" spans="1:1" x14ac:dyDescent="0.15">
      <c r="A51" t="s">
        <v>129</v>
      </c>
    </row>
    <row r="52" spans="1:1" x14ac:dyDescent="0.15">
      <c r="A52" t="s">
        <v>130</v>
      </c>
    </row>
  </sheetData>
  <phoneticPr fontId="1"/>
  <pageMargins left="0.70866141732283472" right="0.70866141732283472" top="0.74803149606299213" bottom="0.74803149606299213" header="0.31496062992125984" footer="0.31496062992125984"/>
  <pageSetup paperSize="9" scale="6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外来点数分析</vt:lpstr>
      <vt:lpstr>季節変動</vt:lpstr>
      <vt:lpstr>黒字期間分析値(個人）</vt:lpstr>
      <vt:lpstr>黒字期間分析値(法人） (2)</vt:lpstr>
      <vt:lpstr>内科</vt:lpstr>
      <vt:lpstr>小児科</vt:lpstr>
      <vt:lpstr>整形外科</vt:lpstr>
      <vt:lpstr>眼科</vt:lpstr>
      <vt:lpstr>耳鼻咽喉科</vt:lpstr>
      <vt:lpstr>皮膚科</vt:lpstr>
      <vt:lpstr>歯科</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林敦子</dc:creator>
  <cp:lastModifiedBy>林敦子</cp:lastModifiedBy>
  <cp:lastPrinted>2018-11-21T06:53:58Z</cp:lastPrinted>
  <dcterms:created xsi:type="dcterms:W3CDTF">2018-11-20T20:28:26Z</dcterms:created>
  <dcterms:modified xsi:type="dcterms:W3CDTF">2018-11-26T21:08:16Z</dcterms:modified>
</cp:coreProperties>
</file>